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0" yWindow="0" windowWidth="21600" windowHeight="9735" tabRatio="843"/>
  </bookViews>
  <sheets>
    <sheet name="2021" sheetId="31" r:id="rId1"/>
  </sheets>
  <definedNames>
    <definedName name="_xlnm._FilterDatabase" localSheetId="0" hidden="1">'2021'!$A$8:$IJ$8</definedName>
  </definedNames>
  <calcPr calcId="144525"/>
</workbook>
</file>

<file path=xl/calcChain.xml><?xml version="1.0" encoding="utf-8"?>
<calcChain xmlns="http://schemas.openxmlformats.org/spreadsheetml/2006/main">
  <c r="F86" i="31" l="1"/>
  <c r="F85" i="31"/>
  <c r="H11" i="31"/>
  <c r="X11" i="31" s="1"/>
  <c r="Z11" i="31" s="1"/>
  <c r="I11" i="31"/>
  <c r="J11" i="31"/>
  <c r="L11" i="31" s="1"/>
  <c r="Q11" i="31" s="1"/>
  <c r="H12" i="31"/>
  <c r="X12" i="31" s="1"/>
  <c r="Z12" i="31" s="1"/>
  <c r="I12" i="31"/>
  <c r="N12" i="31" s="1"/>
  <c r="H13" i="31"/>
  <c r="J13" i="31" s="1"/>
  <c r="L13" i="31" s="1"/>
  <c r="Q13" i="31" s="1"/>
  <c r="I13" i="31"/>
  <c r="N13" i="31" s="1"/>
  <c r="H14" i="31"/>
  <c r="I14" i="31"/>
  <c r="N14" i="31" s="1"/>
  <c r="H15" i="31"/>
  <c r="I15" i="31"/>
  <c r="N15" i="31" s="1"/>
  <c r="H16" i="31"/>
  <c r="J16" i="31" s="1"/>
  <c r="I16" i="31"/>
  <c r="N16" i="31" s="1"/>
  <c r="H17" i="31"/>
  <c r="J17" i="31" s="1"/>
  <c r="L17" i="31" s="1"/>
  <c r="Q17" i="31" s="1"/>
  <c r="I17" i="31"/>
  <c r="H18" i="31"/>
  <c r="X18" i="31" s="1"/>
  <c r="Z18" i="31" s="1"/>
  <c r="I18" i="31"/>
  <c r="N18" i="31" s="1"/>
  <c r="H19" i="31"/>
  <c r="X19" i="31" s="1"/>
  <c r="Z19" i="31" s="1"/>
  <c r="I19" i="31"/>
  <c r="H20" i="31"/>
  <c r="I20" i="31"/>
  <c r="N20" i="31" s="1"/>
  <c r="H21" i="31"/>
  <c r="X21" i="31" s="1"/>
  <c r="Z21" i="31" s="1"/>
  <c r="I21" i="31"/>
  <c r="N21" i="31" s="1"/>
  <c r="H22" i="31"/>
  <c r="X22" i="31" s="1"/>
  <c r="Z22" i="31" s="1"/>
  <c r="I22" i="31"/>
  <c r="N22" i="31" s="1"/>
  <c r="H23" i="31"/>
  <c r="X23" i="31" s="1"/>
  <c r="Z23" i="31" s="1"/>
  <c r="I23" i="31"/>
  <c r="N23" i="31" s="1"/>
  <c r="H24" i="31"/>
  <c r="I24" i="31"/>
  <c r="N24" i="31"/>
  <c r="H25" i="31"/>
  <c r="X25" i="31" s="1"/>
  <c r="Z25" i="31" s="1"/>
  <c r="I25" i="31"/>
  <c r="H26" i="31"/>
  <c r="X26" i="31" s="1"/>
  <c r="Z26" i="31" s="1"/>
  <c r="I26" i="31"/>
  <c r="N26" i="31" s="1"/>
  <c r="H27" i="31"/>
  <c r="X27" i="31" s="1"/>
  <c r="Z27" i="31" s="1"/>
  <c r="I27" i="31"/>
  <c r="H28" i="31"/>
  <c r="X28" i="31" s="1"/>
  <c r="Z28" i="31" s="1"/>
  <c r="I28" i="31"/>
  <c r="N28" i="31" s="1"/>
  <c r="H29" i="31"/>
  <c r="J29" i="31" s="1"/>
  <c r="L29" i="31" s="1"/>
  <c r="Q29" i="31" s="1"/>
  <c r="I29" i="31"/>
  <c r="N29" i="31" s="1"/>
  <c r="H30" i="31"/>
  <c r="I30" i="31"/>
  <c r="N30" i="31" s="1"/>
  <c r="H31" i="31"/>
  <c r="X31" i="31" s="1"/>
  <c r="Z31" i="31" s="1"/>
  <c r="I31" i="31"/>
  <c r="N31" i="31" s="1"/>
  <c r="H32" i="31"/>
  <c r="I32" i="31"/>
  <c r="N32" i="31" s="1"/>
  <c r="H33" i="31"/>
  <c r="X33" i="31" s="1"/>
  <c r="Z33" i="31" s="1"/>
  <c r="I33" i="31"/>
  <c r="H34" i="31"/>
  <c r="I34" i="31"/>
  <c r="N34" i="31" s="1"/>
  <c r="H35" i="31"/>
  <c r="X35" i="31" s="1"/>
  <c r="Z35" i="31" s="1"/>
  <c r="I35" i="31"/>
  <c r="H36" i="31"/>
  <c r="I36" i="31"/>
  <c r="N36" i="31" s="1"/>
  <c r="H37" i="31"/>
  <c r="X37" i="31" s="1"/>
  <c r="Z37" i="31" s="1"/>
  <c r="I37" i="31"/>
  <c r="N37" i="31" s="1"/>
  <c r="H38" i="31"/>
  <c r="X38" i="31" s="1"/>
  <c r="Z38" i="31" s="1"/>
  <c r="I38" i="31"/>
  <c r="N38" i="31" s="1"/>
  <c r="H39" i="31"/>
  <c r="X39" i="31" s="1"/>
  <c r="Z39" i="31" s="1"/>
  <c r="I39" i="31"/>
  <c r="N39" i="31" s="1"/>
  <c r="H40" i="31"/>
  <c r="I40" i="31"/>
  <c r="N40" i="31"/>
  <c r="H41" i="31"/>
  <c r="X41" i="31" s="1"/>
  <c r="Z41" i="31" s="1"/>
  <c r="I41" i="31"/>
  <c r="H42" i="31"/>
  <c r="X42" i="31" s="1"/>
  <c r="Z42" i="31" s="1"/>
  <c r="I42" i="31"/>
  <c r="N42" i="31" s="1"/>
  <c r="H43" i="31"/>
  <c r="I43" i="31"/>
  <c r="H44" i="31"/>
  <c r="X44" i="31" s="1"/>
  <c r="Z44" i="31" s="1"/>
  <c r="I44" i="31"/>
  <c r="N44" i="31" s="1"/>
  <c r="H45" i="31"/>
  <c r="X45" i="31" s="1"/>
  <c r="Z45" i="31" s="1"/>
  <c r="I45" i="31"/>
  <c r="N45" i="31" s="1"/>
  <c r="H46" i="31"/>
  <c r="I46" i="31"/>
  <c r="N46" i="31" s="1"/>
  <c r="H47" i="31"/>
  <c r="I47" i="31"/>
  <c r="N47" i="31" s="1"/>
  <c r="H48" i="31"/>
  <c r="I48" i="31"/>
  <c r="N48" i="31" s="1"/>
  <c r="H49" i="31"/>
  <c r="X49" i="31" s="1"/>
  <c r="Z49" i="31" s="1"/>
  <c r="I49" i="31"/>
  <c r="H50" i="31"/>
  <c r="I50" i="31"/>
  <c r="N50" i="31" s="1"/>
  <c r="H51" i="31"/>
  <c r="X51" i="31" s="1"/>
  <c r="Z51" i="31" s="1"/>
  <c r="I51" i="31"/>
  <c r="H52" i="31"/>
  <c r="I52" i="31"/>
  <c r="N52" i="31" s="1"/>
  <c r="H53" i="31"/>
  <c r="X53" i="31" s="1"/>
  <c r="Z53" i="31" s="1"/>
  <c r="I53" i="31"/>
  <c r="N53" i="31" s="1"/>
  <c r="H54" i="31"/>
  <c r="X54" i="31" s="1"/>
  <c r="Z54" i="31" s="1"/>
  <c r="I54" i="31"/>
  <c r="N54" i="31" s="1"/>
  <c r="H55" i="31"/>
  <c r="X55" i="31" s="1"/>
  <c r="Z55" i="31" s="1"/>
  <c r="I55" i="31"/>
  <c r="N55" i="31" s="1"/>
  <c r="H56" i="31"/>
  <c r="I56" i="31"/>
  <c r="N56" i="31" s="1"/>
  <c r="H57" i="31"/>
  <c r="X57" i="31" s="1"/>
  <c r="Z57" i="31" s="1"/>
  <c r="I57" i="31"/>
  <c r="H58" i="31"/>
  <c r="X58" i="31" s="1"/>
  <c r="Z58" i="31" s="1"/>
  <c r="I58" i="31"/>
  <c r="N58" i="31" s="1"/>
  <c r="H59" i="31"/>
  <c r="X59" i="31" s="1"/>
  <c r="Z59" i="31" s="1"/>
  <c r="I59" i="31"/>
  <c r="H60" i="31"/>
  <c r="X60" i="31" s="1"/>
  <c r="Z60" i="31" s="1"/>
  <c r="I60" i="31"/>
  <c r="N60" i="31" s="1"/>
  <c r="H61" i="31"/>
  <c r="J61" i="31" s="1"/>
  <c r="L61" i="31" s="1"/>
  <c r="Q61" i="31" s="1"/>
  <c r="I61" i="31"/>
  <c r="N61" i="31" s="1"/>
  <c r="H62" i="31"/>
  <c r="I62" i="31"/>
  <c r="N62" i="31"/>
  <c r="H63" i="31"/>
  <c r="X63" i="31" s="1"/>
  <c r="Z63" i="31" s="1"/>
  <c r="I63" i="31"/>
  <c r="N63" i="31" s="1"/>
  <c r="H64" i="31"/>
  <c r="I64" i="31"/>
  <c r="N64" i="31" s="1"/>
  <c r="H65" i="31"/>
  <c r="X65" i="31" s="1"/>
  <c r="Z65" i="31" s="1"/>
  <c r="I65" i="31"/>
  <c r="H66" i="31"/>
  <c r="I66" i="31"/>
  <c r="N66" i="31" s="1"/>
  <c r="H67" i="31"/>
  <c r="X67" i="31" s="1"/>
  <c r="Z67" i="31" s="1"/>
  <c r="I67" i="31"/>
  <c r="H68" i="31"/>
  <c r="I68" i="31"/>
  <c r="N68" i="31" s="1"/>
  <c r="H69" i="31"/>
  <c r="X69" i="31" s="1"/>
  <c r="Z69" i="31" s="1"/>
  <c r="I69" i="31"/>
  <c r="N69" i="31" s="1"/>
  <c r="H70" i="31"/>
  <c r="X70" i="31" s="1"/>
  <c r="Z70" i="31" s="1"/>
  <c r="I70" i="31"/>
  <c r="N70" i="31" s="1"/>
  <c r="H71" i="31"/>
  <c r="X71" i="31" s="1"/>
  <c r="Z71" i="31" s="1"/>
  <c r="I71" i="31"/>
  <c r="N71" i="31" s="1"/>
  <c r="H72" i="31"/>
  <c r="I72" i="31"/>
  <c r="N72" i="31" s="1"/>
  <c r="H73" i="31"/>
  <c r="X73" i="31" s="1"/>
  <c r="Z73" i="31" s="1"/>
  <c r="I73" i="31"/>
  <c r="H74" i="31"/>
  <c r="X74" i="31" s="1"/>
  <c r="Z74" i="31" s="1"/>
  <c r="I74" i="31"/>
  <c r="N74" i="31" s="1"/>
  <c r="H75" i="31"/>
  <c r="I75" i="31"/>
  <c r="H76" i="31"/>
  <c r="X76" i="31" s="1"/>
  <c r="Z76" i="31" s="1"/>
  <c r="I76" i="31"/>
  <c r="N76" i="31" s="1"/>
  <c r="H77" i="31"/>
  <c r="X77" i="31" s="1"/>
  <c r="Z77" i="31" s="1"/>
  <c r="I77" i="31"/>
  <c r="N77" i="31" s="1"/>
  <c r="H78" i="31"/>
  <c r="I78" i="31"/>
  <c r="N78" i="31" s="1"/>
  <c r="H79" i="31"/>
  <c r="I79" i="31"/>
  <c r="H80" i="31"/>
  <c r="I80" i="31"/>
  <c r="N80" i="31"/>
  <c r="I10" i="31"/>
  <c r="N10" i="31" s="1"/>
  <c r="H10" i="31"/>
  <c r="J35" i="31" l="1"/>
  <c r="L35" i="31" s="1"/>
  <c r="Q35" i="31" s="1"/>
  <c r="J77" i="31"/>
  <c r="L77" i="31" s="1"/>
  <c r="Q77" i="31" s="1"/>
  <c r="R77" i="31" s="1"/>
  <c r="S77" i="31" s="1"/>
  <c r="U77" i="31" s="1"/>
  <c r="J57" i="31"/>
  <c r="L57" i="31" s="1"/>
  <c r="Q57" i="31" s="1"/>
  <c r="J67" i="31"/>
  <c r="L67" i="31" s="1"/>
  <c r="Q67" i="31" s="1"/>
  <c r="J45" i="31"/>
  <c r="L45" i="31" s="1"/>
  <c r="Q45" i="31" s="1"/>
  <c r="J25" i="31"/>
  <c r="L25" i="31" s="1"/>
  <c r="Q25" i="31" s="1"/>
  <c r="J71" i="31"/>
  <c r="L71" i="31" s="1"/>
  <c r="Q71" i="31" s="1"/>
  <c r="J51" i="31"/>
  <c r="L51" i="31" s="1"/>
  <c r="Q51" i="31" s="1"/>
  <c r="J39" i="31"/>
  <c r="L39" i="31" s="1"/>
  <c r="Q39" i="31" s="1"/>
  <c r="X61" i="31"/>
  <c r="Z61" i="31" s="1"/>
  <c r="X29" i="31"/>
  <c r="Z29" i="31" s="1"/>
  <c r="X13" i="31"/>
  <c r="Z13" i="31" s="1"/>
  <c r="J73" i="31"/>
  <c r="L73" i="31" s="1"/>
  <c r="Q73" i="31" s="1"/>
  <c r="J69" i="31"/>
  <c r="L69" i="31" s="1"/>
  <c r="Q69" i="31" s="1"/>
  <c r="R69" i="31" s="1"/>
  <c r="S69" i="31" s="1"/>
  <c r="U69" i="31" s="1"/>
  <c r="J55" i="31"/>
  <c r="L55" i="31" s="1"/>
  <c r="Q55" i="31" s="1"/>
  <c r="J49" i="31"/>
  <c r="L49" i="31" s="1"/>
  <c r="Q49" i="31" s="1"/>
  <c r="J41" i="31"/>
  <c r="L41" i="31" s="1"/>
  <c r="Q41" i="31" s="1"/>
  <c r="J37" i="31"/>
  <c r="L37" i="31" s="1"/>
  <c r="Q37" i="31" s="1"/>
  <c r="J23" i="31"/>
  <c r="L23" i="31" s="1"/>
  <c r="Q23" i="31" s="1"/>
  <c r="R23" i="31" s="1"/>
  <c r="J12" i="31"/>
  <c r="L12" i="31" s="1"/>
  <c r="M12" i="31" s="1"/>
  <c r="X75" i="31"/>
  <c r="Z75" i="31" s="1"/>
  <c r="J75" i="31"/>
  <c r="L75" i="31" s="1"/>
  <c r="Q75" i="31" s="1"/>
  <c r="X52" i="31"/>
  <c r="Z52" i="31" s="1"/>
  <c r="J52" i="31"/>
  <c r="L52" i="31" s="1"/>
  <c r="Q52" i="31" s="1"/>
  <c r="R52" i="31" s="1"/>
  <c r="S52" i="31" s="1"/>
  <c r="U52" i="31" s="1"/>
  <c r="X47" i="31"/>
  <c r="Z47" i="31" s="1"/>
  <c r="J47" i="31"/>
  <c r="L47" i="31" s="1"/>
  <c r="Q47" i="31" s="1"/>
  <c r="X46" i="31"/>
  <c r="Z46" i="31" s="1"/>
  <c r="J46" i="31"/>
  <c r="L46" i="31" s="1"/>
  <c r="M46" i="31" s="1"/>
  <c r="X34" i="31"/>
  <c r="Z34" i="31" s="1"/>
  <c r="J34" i="31"/>
  <c r="X24" i="31"/>
  <c r="Z24" i="31" s="1"/>
  <c r="J24" i="31"/>
  <c r="L24" i="31" s="1"/>
  <c r="J65" i="31"/>
  <c r="L65" i="31" s="1"/>
  <c r="Q65" i="31" s="1"/>
  <c r="J53" i="31"/>
  <c r="L53" i="31" s="1"/>
  <c r="Q53" i="31" s="1"/>
  <c r="R53" i="31" s="1"/>
  <c r="S53" i="31" s="1"/>
  <c r="U53" i="31" s="1"/>
  <c r="J33" i="31"/>
  <c r="L33" i="31" s="1"/>
  <c r="Q33" i="31" s="1"/>
  <c r="J21" i="31"/>
  <c r="L21" i="31" s="1"/>
  <c r="Q21" i="31" s="1"/>
  <c r="R21" i="31" s="1"/>
  <c r="S21" i="31" s="1"/>
  <c r="U21" i="31" s="1"/>
  <c r="J10" i="31"/>
  <c r="L10" i="31" s="1"/>
  <c r="Q10" i="31" s="1"/>
  <c r="R10" i="31" s="1"/>
  <c r="S10" i="31" s="1"/>
  <c r="U10" i="31" s="1"/>
  <c r="X10" i="31"/>
  <c r="X80" i="31"/>
  <c r="Z80" i="31" s="1"/>
  <c r="J80" i="31"/>
  <c r="L80" i="31" s="1"/>
  <c r="X79" i="31"/>
  <c r="Z79" i="31" s="1"/>
  <c r="J79" i="31"/>
  <c r="L79" i="31" s="1"/>
  <c r="Q79" i="31" s="1"/>
  <c r="X78" i="31"/>
  <c r="Z78" i="31" s="1"/>
  <c r="J78" i="31"/>
  <c r="L78" i="31" s="1"/>
  <c r="Q78" i="31" s="1"/>
  <c r="R78" i="31" s="1"/>
  <c r="S78" i="31" s="1"/>
  <c r="U78" i="31" s="1"/>
  <c r="X66" i="31"/>
  <c r="Z66" i="31" s="1"/>
  <c r="J66" i="31"/>
  <c r="L66" i="31" s="1"/>
  <c r="M66" i="31" s="1"/>
  <c r="X56" i="31"/>
  <c r="Z56" i="31" s="1"/>
  <c r="J56" i="31"/>
  <c r="L56" i="31" s="1"/>
  <c r="X43" i="31"/>
  <c r="Z43" i="31" s="1"/>
  <c r="J43" i="31"/>
  <c r="L43" i="31" s="1"/>
  <c r="Q43" i="31" s="1"/>
  <c r="J20" i="31"/>
  <c r="X20" i="31"/>
  <c r="Z20" i="31" s="1"/>
  <c r="X15" i="31"/>
  <c r="Z15" i="31" s="1"/>
  <c r="J15" i="31"/>
  <c r="L15" i="31" s="1"/>
  <c r="Q15" i="31" s="1"/>
  <c r="R15" i="31" s="1"/>
  <c r="S15" i="31" s="1"/>
  <c r="U15" i="31" s="1"/>
  <c r="X14" i="31"/>
  <c r="Z14" i="31" s="1"/>
  <c r="J14" i="31"/>
  <c r="L14" i="31" s="1"/>
  <c r="M14" i="31" s="1"/>
  <c r="X72" i="31"/>
  <c r="Z72" i="31" s="1"/>
  <c r="J72" i="31"/>
  <c r="L72" i="31" s="1"/>
  <c r="X68" i="31"/>
  <c r="Z68" i="31" s="1"/>
  <c r="J68" i="31"/>
  <c r="L68" i="31" s="1"/>
  <c r="M68" i="31" s="1"/>
  <c r="X62" i="31"/>
  <c r="Z62" i="31" s="1"/>
  <c r="J62" i="31"/>
  <c r="L62" i="31" s="1"/>
  <c r="Q62" i="31" s="1"/>
  <c r="R62" i="31" s="1"/>
  <c r="S62" i="31" s="1"/>
  <c r="U62" i="31" s="1"/>
  <c r="X50" i="31"/>
  <c r="Z50" i="31" s="1"/>
  <c r="J50" i="31"/>
  <c r="L50" i="31" s="1"/>
  <c r="M50" i="31" s="1"/>
  <c r="X40" i="31"/>
  <c r="Z40" i="31" s="1"/>
  <c r="J40" i="31"/>
  <c r="L40" i="31" s="1"/>
  <c r="X36" i="31"/>
  <c r="Z36" i="31" s="1"/>
  <c r="J36" i="31"/>
  <c r="L36" i="31" s="1"/>
  <c r="M36" i="31" s="1"/>
  <c r="X30" i="31"/>
  <c r="Z30" i="31" s="1"/>
  <c r="J30" i="31"/>
  <c r="L30" i="31" s="1"/>
  <c r="Q30" i="31" s="1"/>
  <c r="R30" i="31" s="1"/>
  <c r="S30" i="31" s="1"/>
  <c r="U30" i="31" s="1"/>
  <c r="J63" i="31"/>
  <c r="L63" i="31" s="1"/>
  <c r="Q63" i="31" s="1"/>
  <c r="J59" i="31"/>
  <c r="L59" i="31" s="1"/>
  <c r="Q59" i="31" s="1"/>
  <c r="J31" i="31"/>
  <c r="L31" i="31" s="1"/>
  <c r="Q31" i="31" s="1"/>
  <c r="R31" i="31" s="1"/>
  <c r="S31" i="31" s="1"/>
  <c r="U31" i="31" s="1"/>
  <c r="J27" i="31"/>
  <c r="L27" i="31" s="1"/>
  <c r="Q27" i="31" s="1"/>
  <c r="J18" i="31"/>
  <c r="L18" i="31" s="1"/>
  <c r="Q18" i="31" s="1"/>
  <c r="R18" i="31" s="1"/>
  <c r="S18" i="31" s="1"/>
  <c r="U18" i="31" s="1"/>
  <c r="X17" i="31"/>
  <c r="Z17" i="31" s="1"/>
  <c r="X64" i="31"/>
  <c r="Z64" i="31" s="1"/>
  <c r="X48" i="31"/>
  <c r="Z48" i="31" s="1"/>
  <c r="X32" i="31"/>
  <c r="Z32" i="31" s="1"/>
  <c r="L16" i="31"/>
  <c r="M16" i="31" s="1"/>
  <c r="X16" i="31"/>
  <c r="Z16" i="31" s="1"/>
  <c r="M11" i="31"/>
  <c r="J76" i="31"/>
  <c r="L76" i="31" s="1"/>
  <c r="M76" i="31" s="1"/>
  <c r="J74" i="31"/>
  <c r="J70" i="31"/>
  <c r="L70" i="31" s="1"/>
  <c r="M70" i="31" s="1"/>
  <c r="J64" i="31"/>
  <c r="L64" i="31" s="1"/>
  <c r="J60" i="31"/>
  <c r="L60" i="31" s="1"/>
  <c r="Q60" i="31" s="1"/>
  <c r="R60" i="31" s="1"/>
  <c r="S60" i="31" s="1"/>
  <c r="U60" i="31" s="1"/>
  <c r="J58" i="31"/>
  <c r="J54" i="31"/>
  <c r="L54" i="31" s="1"/>
  <c r="M54" i="31" s="1"/>
  <c r="J48" i="31"/>
  <c r="L48" i="31" s="1"/>
  <c r="J44" i="31"/>
  <c r="L44" i="31" s="1"/>
  <c r="M44" i="31" s="1"/>
  <c r="J42" i="31"/>
  <c r="L42" i="31" s="1"/>
  <c r="Q42" i="31" s="1"/>
  <c r="R42" i="31" s="1"/>
  <c r="S42" i="31" s="1"/>
  <c r="U42" i="31" s="1"/>
  <c r="J38" i="31"/>
  <c r="L38" i="31" s="1"/>
  <c r="Q38" i="31" s="1"/>
  <c r="R38" i="31" s="1"/>
  <c r="S38" i="31" s="1"/>
  <c r="U38" i="31" s="1"/>
  <c r="J32" i="31"/>
  <c r="L32" i="31" s="1"/>
  <c r="Q32" i="31" s="1"/>
  <c r="R32" i="31" s="1"/>
  <c r="S32" i="31" s="1"/>
  <c r="U32" i="31" s="1"/>
  <c r="J28" i="31"/>
  <c r="L28" i="31" s="1"/>
  <c r="Q28" i="31" s="1"/>
  <c r="R28" i="31" s="1"/>
  <c r="S28" i="31" s="1"/>
  <c r="U28" i="31" s="1"/>
  <c r="J26" i="31"/>
  <c r="L26" i="31" s="1"/>
  <c r="J22" i="31"/>
  <c r="L22" i="31" s="1"/>
  <c r="M22" i="31" s="1"/>
  <c r="J19" i="31"/>
  <c r="L19" i="31" s="1"/>
  <c r="Q19" i="31" s="1"/>
  <c r="L20" i="31"/>
  <c r="M20" i="31" s="1"/>
  <c r="R71" i="31"/>
  <c r="R47" i="31"/>
  <c r="S47" i="31" s="1"/>
  <c r="U47" i="31" s="1"/>
  <c r="L74" i="31"/>
  <c r="Q74" i="31" s="1"/>
  <c r="R74" i="31" s="1"/>
  <c r="S74" i="31" s="1"/>
  <c r="U74" i="31" s="1"/>
  <c r="L58" i="31"/>
  <c r="Q58" i="31" s="1"/>
  <c r="R58" i="31" s="1"/>
  <c r="S58" i="31" s="1"/>
  <c r="U58" i="31" s="1"/>
  <c r="L34" i="31"/>
  <c r="Q34" i="31" s="1"/>
  <c r="R34" i="31" s="1"/>
  <c r="S34" i="31" s="1"/>
  <c r="U34" i="31" s="1"/>
  <c r="R63" i="31"/>
  <c r="S63" i="31" s="1"/>
  <c r="U63" i="31" s="1"/>
  <c r="R55" i="31"/>
  <c r="R39" i="31"/>
  <c r="S39" i="31" s="1"/>
  <c r="U39" i="31" s="1"/>
  <c r="M73" i="31"/>
  <c r="M71" i="31"/>
  <c r="M65" i="31"/>
  <c r="M57" i="31"/>
  <c r="M41" i="31"/>
  <c r="M39" i="31"/>
  <c r="W39" i="31" s="1"/>
  <c r="M33" i="31"/>
  <c r="M25" i="31"/>
  <c r="M17" i="31"/>
  <c r="Q16" i="31"/>
  <c r="R16" i="31" s="1"/>
  <c r="S16" i="31" s="1"/>
  <c r="U16" i="31" s="1"/>
  <c r="Q54" i="31"/>
  <c r="R54" i="31" s="1"/>
  <c r="S54" i="31" s="1"/>
  <c r="U54" i="31" s="1"/>
  <c r="M38" i="31"/>
  <c r="Q14" i="31"/>
  <c r="R14" i="31" s="1"/>
  <c r="S14" i="31" s="1"/>
  <c r="U14" i="31" s="1"/>
  <c r="M60" i="31"/>
  <c r="Q44" i="31"/>
  <c r="R44" i="31" s="1"/>
  <c r="S44" i="31" s="1"/>
  <c r="U44" i="31" s="1"/>
  <c r="Q12" i="31"/>
  <c r="R12" i="31" s="1"/>
  <c r="S12" i="31" s="1"/>
  <c r="U12" i="31" s="1"/>
  <c r="R61" i="31"/>
  <c r="S61" i="31" s="1"/>
  <c r="U61" i="31" s="1"/>
  <c r="R45" i="31"/>
  <c r="S45" i="31" s="1"/>
  <c r="U45" i="31" s="1"/>
  <c r="R37" i="31"/>
  <c r="S37" i="31" s="1"/>
  <c r="U37" i="31" s="1"/>
  <c r="R29" i="31"/>
  <c r="S29" i="31" s="1"/>
  <c r="U29" i="31" s="1"/>
  <c r="R13" i="31"/>
  <c r="S13" i="31" s="1"/>
  <c r="U13" i="31" s="1"/>
  <c r="N73" i="31"/>
  <c r="R73" i="31" s="1"/>
  <c r="S73" i="31" s="1"/>
  <c r="U73" i="31" s="1"/>
  <c r="W73" i="31" s="1"/>
  <c r="N65" i="31"/>
  <c r="R65" i="31" s="1"/>
  <c r="M61" i="31"/>
  <c r="N57" i="31"/>
  <c r="R57" i="31" s="1"/>
  <c r="S57" i="31" s="1"/>
  <c r="U57" i="31" s="1"/>
  <c r="N49" i="31"/>
  <c r="M45" i="31"/>
  <c r="N41" i="31"/>
  <c r="R41" i="31" s="1"/>
  <c r="S41" i="31" s="1"/>
  <c r="U41" i="31" s="1"/>
  <c r="N33" i="31"/>
  <c r="M29" i="31"/>
  <c r="N25" i="31"/>
  <c r="N17" i="31"/>
  <c r="R17" i="31" s="1"/>
  <c r="M13" i="31"/>
  <c r="Q70" i="31"/>
  <c r="R70" i="31" s="1"/>
  <c r="S70" i="31" s="1"/>
  <c r="U70" i="31" s="1"/>
  <c r="M62" i="31"/>
  <c r="N79" i="31"/>
  <c r="N75" i="31"/>
  <c r="N67" i="31"/>
  <c r="R67" i="31" s="1"/>
  <c r="N59" i="31"/>
  <c r="N51" i="31"/>
  <c r="N43" i="31"/>
  <c r="N35" i="31"/>
  <c r="N27" i="31"/>
  <c r="N19" i="31"/>
  <c r="N11" i="31"/>
  <c r="R11" i="31" s="1"/>
  <c r="S11" i="31" s="1"/>
  <c r="U11" i="31" s="1"/>
  <c r="W11" i="31" s="1"/>
  <c r="M10" i="31" l="1"/>
  <c r="M58" i="31"/>
  <c r="Q26" i="31"/>
  <c r="R26" i="31" s="1"/>
  <c r="S26" i="31" s="1"/>
  <c r="U26" i="31" s="1"/>
  <c r="M26" i="31"/>
  <c r="W26" i="31" s="1"/>
  <c r="M64" i="31"/>
  <c r="Q64" i="31"/>
  <c r="R64" i="31" s="1"/>
  <c r="S64" i="31" s="1"/>
  <c r="U64" i="31" s="1"/>
  <c r="W64" i="31" s="1"/>
  <c r="AA64" i="31" s="1"/>
  <c r="AB64" i="31" s="1"/>
  <c r="R19" i="31"/>
  <c r="R35" i="31"/>
  <c r="R43" i="31"/>
  <c r="R59" i="31"/>
  <c r="S59" i="31" s="1"/>
  <c r="U59" i="31" s="1"/>
  <c r="R75" i="31"/>
  <c r="M78" i="31"/>
  <c r="W78" i="31" s="1"/>
  <c r="M37" i="31"/>
  <c r="M77" i="31"/>
  <c r="Q36" i="31"/>
  <c r="R36" i="31" s="1"/>
  <c r="S36" i="31" s="1"/>
  <c r="U36" i="31" s="1"/>
  <c r="M52" i="31"/>
  <c r="W52" i="31" s="1"/>
  <c r="AA52" i="31" s="1"/>
  <c r="AB52" i="31" s="1"/>
  <c r="Q68" i="31"/>
  <c r="R68" i="31" s="1"/>
  <c r="S68" i="31" s="1"/>
  <c r="U68" i="31" s="1"/>
  <c r="M30" i="31"/>
  <c r="W30" i="31" s="1"/>
  <c r="Q46" i="31"/>
  <c r="R46" i="31" s="1"/>
  <c r="S46" i="31" s="1"/>
  <c r="U46" i="31" s="1"/>
  <c r="M74" i="31"/>
  <c r="M27" i="31"/>
  <c r="M59" i="31"/>
  <c r="M35" i="31"/>
  <c r="R25" i="31"/>
  <c r="R33" i="31"/>
  <c r="R49" i="31"/>
  <c r="M69" i="31"/>
  <c r="M28" i="31"/>
  <c r="Q76" i="31"/>
  <c r="R76" i="31" s="1"/>
  <c r="S76" i="31" s="1"/>
  <c r="U76" i="31" s="1"/>
  <c r="Q22" i="31"/>
  <c r="R22" i="31" s="1"/>
  <c r="S22" i="31" s="1"/>
  <c r="U22" i="31" s="1"/>
  <c r="W22" i="31" s="1"/>
  <c r="M42" i="31"/>
  <c r="W42" i="31" s="1"/>
  <c r="M32" i="31"/>
  <c r="M31" i="31"/>
  <c r="M49" i="31"/>
  <c r="M63" i="31"/>
  <c r="W63" i="31" s="1"/>
  <c r="AA63" i="31" s="1"/>
  <c r="AB63" i="31" s="1"/>
  <c r="M19" i="31"/>
  <c r="M67" i="31"/>
  <c r="R27" i="31"/>
  <c r="R51" i="31"/>
  <c r="R79" i="31"/>
  <c r="S79" i="31" s="1"/>
  <c r="U79" i="31" s="1"/>
  <c r="W79" i="31" s="1"/>
  <c r="M21" i="31"/>
  <c r="W21" i="31" s="1"/>
  <c r="M53" i="31"/>
  <c r="M15" i="31"/>
  <c r="W15" i="31" s="1"/>
  <c r="M23" i="31"/>
  <c r="M47" i="31"/>
  <c r="W47" i="31" s="1"/>
  <c r="M55" i="31"/>
  <c r="M79" i="31"/>
  <c r="M75" i="31"/>
  <c r="M51" i="31"/>
  <c r="Q48" i="31"/>
  <c r="R48" i="31" s="1"/>
  <c r="S48" i="31" s="1"/>
  <c r="U48" i="31" s="1"/>
  <c r="M48" i="31"/>
  <c r="W48" i="31" s="1"/>
  <c r="AA48" i="31" s="1"/>
  <c r="AB48" i="31" s="1"/>
  <c r="Q40" i="31"/>
  <c r="R40" i="31" s="1"/>
  <c r="S40" i="31" s="1"/>
  <c r="U40" i="31" s="1"/>
  <c r="M40" i="31"/>
  <c r="W40" i="31" s="1"/>
  <c r="AA40" i="31" s="1"/>
  <c r="AB40" i="31" s="1"/>
  <c r="M72" i="31"/>
  <c r="Q72" i="31"/>
  <c r="R72" i="31" s="1"/>
  <c r="S72" i="31" s="1"/>
  <c r="U72" i="31" s="1"/>
  <c r="Q56" i="31"/>
  <c r="R56" i="31" s="1"/>
  <c r="S56" i="31" s="1"/>
  <c r="U56" i="31" s="1"/>
  <c r="M56" i="31"/>
  <c r="M80" i="31"/>
  <c r="Q80" i="31"/>
  <c r="R80" i="31" s="1"/>
  <c r="S80" i="31" s="1"/>
  <c r="U80" i="31" s="1"/>
  <c r="M24" i="31"/>
  <c r="Q24" i="31"/>
  <c r="R24" i="31" s="1"/>
  <c r="S24" i="31" s="1"/>
  <c r="U24" i="31" s="1"/>
  <c r="W24" i="31" s="1"/>
  <c r="AA24" i="31" s="1"/>
  <c r="AB24" i="31" s="1"/>
  <c r="AA78" i="31"/>
  <c r="AB78" i="31" s="1"/>
  <c r="AA73" i="31"/>
  <c r="AB73" i="31" s="1"/>
  <c r="Z10" i="31"/>
  <c r="X81" i="31"/>
  <c r="AA11" i="31"/>
  <c r="AB11" i="31" s="1"/>
  <c r="AA39" i="31"/>
  <c r="AB39" i="31" s="1"/>
  <c r="AA21" i="31"/>
  <c r="AB21" i="31" s="1"/>
  <c r="M18" i="31"/>
  <c r="W18" i="31" s="1"/>
  <c r="Q50" i="31"/>
  <c r="R50" i="31" s="1"/>
  <c r="S50" i="31" s="1"/>
  <c r="U50" i="31" s="1"/>
  <c r="J81" i="31"/>
  <c r="M43" i="31"/>
  <c r="S25" i="31"/>
  <c r="U25" i="31" s="1"/>
  <c r="W25" i="31" s="1"/>
  <c r="S23" i="31"/>
  <c r="U23" i="31" s="1"/>
  <c r="S27" i="31"/>
  <c r="U27" i="31" s="1"/>
  <c r="W27" i="31" s="1"/>
  <c r="S51" i="31"/>
  <c r="U51" i="31" s="1"/>
  <c r="W51" i="31" s="1"/>
  <c r="S17" i="31"/>
  <c r="U17" i="31" s="1"/>
  <c r="W17" i="31" s="1"/>
  <c r="S33" i="31"/>
  <c r="U33" i="31" s="1"/>
  <c r="W33" i="31" s="1"/>
  <c r="S49" i="31"/>
  <c r="U49" i="31" s="1"/>
  <c r="W49" i="31" s="1"/>
  <c r="S65" i="31"/>
  <c r="U65" i="31" s="1"/>
  <c r="W65" i="31" s="1"/>
  <c r="S71" i="31"/>
  <c r="U71" i="31" s="1"/>
  <c r="W71" i="31" s="1"/>
  <c r="S67" i="31"/>
  <c r="U67" i="31" s="1"/>
  <c r="W67" i="31" s="1"/>
  <c r="S35" i="31"/>
  <c r="U35" i="31" s="1"/>
  <c r="W35" i="31" s="1"/>
  <c r="S19" i="31"/>
  <c r="U19" i="31" s="1"/>
  <c r="W19" i="31" s="1"/>
  <c r="S43" i="31"/>
  <c r="U43" i="31" s="1"/>
  <c r="S75" i="31"/>
  <c r="U75" i="31" s="1"/>
  <c r="W75" i="31" s="1"/>
  <c r="S55" i="31"/>
  <c r="U55" i="31" s="1"/>
  <c r="W56" i="31"/>
  <c r="AA56" i="31" s="1"/>
  <c r="AB56" i="31" s="1"/>
  <c r="W41" i="31"/>
  <c r="W57" i="31"/>
  <c r="Q20" i="31"/>
  <c r="R20" i="31" s="1"/>
  <c r="S20" i="31" s="1"/>
  <c r="W31" i="31"/>
  <c r="W77" i="31"/>
  <c r="W50" i="31"/>
  <c r="W12" i="31"/>
  <c r="W70" i="31"/>
  <c r="W37" i="31"/>
  <c r="W53" i="31"/>
  <c r="W69" i="31"/>
  <c r="W36" i="31"/>
  <c r="AA36" i="31" s="1"/>
  <c r="AB36" i="31" s="1"/>
  <c r="M34" i="31"/>
  <c r="W34" i="31" s="1"/>
  <c r="Q66" i="31"/>
  <c r="R66" i="31" s="1"/>
  <c r="W44" i="31"/>
  <c r="AA44" i="31" s="1"/>
  <c r="AB44" i="31" s="1"/>
  <c r="W76" i="31"/>
  <c r="AA76" i="31" s="1"/>
  <c r="AB76" i="31" s="1"/>
  <c r="W54" i="31"/>
  <c r="W58" i="31"/>
  <c r="W62" i="31"/>
  <c r="W13" i="31"/>
  <c r="W45" i="31"/>
  <c r="W61" i="31"/>
  <c r="W72" i="31"/>
  <c r="AA72" i="31" s="1"/>
  <c r="AB72" i="31" s="1"/>
  <c r="W68" i="31"/>
  <c r="AA68" i="31" s="1"/>
  <c r="AB68" i="31" s="1"/>
  <c r="W14" i="31"/>
  <c r="W46" i="31"/>
  <c r="W80" i="31"/>
  <c r="AA80" i="31" s="1"/>
  <c r="AB80" i="31" s="1"/>
  <c r="W16" i="31"/>
  <c r="AA16" i="31" s="1"/>
  <c r="AB16" i="31" s="1"/>
  <c r="W32" i="31"/>
  <c r="AA32" i="31" s="1"/>
  <c r="AB32" i="31" s="1"/>
  <c r="W29" i="31"/>
  <c r="W28" i="31"/>
  <c r="AA28" i="31" s="1"/>
  <c r="AB28" i="31" s="1"/>
  <c r="W60" i="31"/>
  <c r="AA60" i="31" s="1"/>
  <c r="AB60" i="31" s="1"/>
  <c r="W38" i="31"/>
  <c r="W74" i="31"/>
  <c r="W10" i="31"/>
  <c r="W23" i="31" l="1"/>
  <c r="W59" i="31"/>
  <c r="W55" i="31"/>
  <c r="W43" i="31"/>
  <c r="AA43" i="31" s="1"/>
  <c r="AB43" i="31" s="1"/>
  <c r="AA74" i="31"/>
  <c r="AB74" i="31" s="1"/>
  <c r="AB26" i="31"/>
  <c r="AA26" i="31"/>
  <c r="AA29" i="31"/>
  <c r="AB29" i="31" s="1"/>
  <c r="AA46" i="31"/>
  <c r="AB46" i="31" s="1"/>
  <c r="AA14" i="31"/>
  <c r="AB14" i="31" s="1"/>
  <c r="AA61" i="31"/>
  <c r="AB61" i="31" s="1"/>
  <c r="AA13" i="31"/>
  <c r="AB13" i="31" s="1"/>
  <c r="AA58" i="31"/>
  <c r="AB58" i="31" s="1"/>
  <c r="AA69" i="31"/>
  <c r="AB69" i="31" s="1"/>
  <c r="AA37" i="31"/>
  <c r="AB37" i="31" s="1"/>
  <c r="AA22" i="31"/>
  <c r="AB22" i="31" s="1"/>
  <c r="AA50" i="31"/>
  <c r="AB50" i="31" s="1"/>
  <c r="AA79" i="31"/>
  <c r="AB79" i="31" s="1"/>
  <c r="AA31" i="31"/>
  <c r="AB31" i="31" s="1"/>
  <c r="AA41" i="31"/>
  <c r="AB41" i="31" s="1"/>
  <c r="AA55" i="31"/>
  <c r="AB55" i="31" s="1"/>
  <c r="AA75" i="31"/>
  <c r="AB75" i="31" s="1"/>
  <c r="AA19" i="31"/>
  <c r="AB19" i="31" s="1"/>
  <c r="AA59" i="31"/>
  <c r="AB59" i="31" s="1"/>
  <c r="AA35" i="31"/>
  <c r="AB35" i="31" s="1"/>
  <c r="AA67" i="31"/>
  <c r="AB67" i="31" s="1"/>
  <c r="AA71" i="31"/>
  <c r="AB71" i="31" s="1"/>
  <c r="AA65" i="31"/>
  <c r="AB65" i="31" s="1"/>
  <c r="AA49" i="31"/>
  <c r="AB49" i="31" s="1"/>
  <c r="AA33" i="31"/>
  <c r="AB33" i="31" s="1"/>
  <c r="AA17" i="31"/>
  <c r="AB17" i="31" s="1"/>
  <c r="AA51" i="31"/>
  <c r="AB51" i="31" s="1"/>
  <c r="AA27" i="31"/>
  <c r="AB27" i="31" s="1"/>
  <c r="AA23" i="31"/>
  <c r="AB23" i="31" s="1"/>
  <c r="AA25" i="31"/>
  <c r="AB25" i="31" s="1"/>
  <c r="AA10" i="31"/>
  <c r="AB10" i="31" s="1"/>
  <c r="AA42" i="31"/>
  <c r="AB42" i="31" s="1"/>
  <c r="AA38" i="31"/>
  <c r="AB38" i="31" s="1"/>
  <c r="AA18" i="31"/>
  <c r="AB18" i="31" s="1"/>
  <c r="AA30" i="31"/>
  <c r="AB30" i="31" s="1"/>
  <c r="AA45" i="31"/>
  <c r="AB45" i="31" s="1"/>
  <c r="AA62" i="31"/>
  <c r="AB62" i="31" s="1"/>
  <c r="AA54" i="31"/>
  <c r="AB54" i="31" s="1"/>
  <c r="AA34" i="31"/>
  <c r="AB34" i="31" s="1"/>
  <c r="AA53" i="31"/>
  <c r="AB53" i="31" s="1"/>
  <c r="AA70" i="31"/>
  <c r="AB70" i="31" s="1"/>
  <c r="AA12" i="31"/>
  <c r="AB12" i="31" s="1"/>
  <c r="AA77" i="31"/>
  <c r="AB77" i="31" s="1"/>
  <c r="AA47" i="31"/>
  <c r="AB47" i="31" s="1"/>
  <c r="AA15" i="31"/>
  <c r="AB15" i="31" s="1"/>
  <c r="AA57" i="31"/>
  <c r="AB57" i="31" s="1"/>
  <c r="S66" i="31"/>
  <c r="U66" i="31" s="1"/>
  <c r="W66" i="31" s="1"/>
  <c r="U20" i="31"/>
  <c r="AA66" i="31" l="1"/>
  <c r="AB66" i="31" s="1"/>
  <c r="S81" i="31"/>
  <c r="U81" i="31"/>
  <c r="W20" i="31"/>
  <c r="AA20" i="31" s="1"/>
  <c r="AB20" i="31" s="1"/>
  <c r="AB81" i="31" l="1"/>
  <c r="F98" i="31" s="1"/>
  <c r="AA81" i="31"/>
  <c r="F97" i="31" s="1"/>
  <c r="E94" i="31" l="1"/>
  <c r="G81" i="31" l="1"/>
  <c r="H81" i="31" l="1"/>
  <c r="F81" i="31"/>
  <c r="I81" i="31" l="1"/>
  <c r="E92" i="31" s="1"/>
  <c r="Z81" i="31" l="1"/>
  <c r="E93" i="31" s="1"/>
  <c r="D91" i="31" s="1"/>
  <c r="D99" i="31" s="1"/>
  <c r="L81" i="31"/>
  <c r="N81" i="31"/>
  <c r="F95" i="31" l="1"/>
  <c r="Q81" i="31"/>
  <c r="M81" i="31"/>
  <c r="R81" i="31" l="1"/>
  <c r="F96" i="31" l="1"/>
  <c r="W81" i="31" l="1"/>
  <c r="F99" i="31" s="1"/>
  <c r="E100" i="31" s="1"/>
</calcChain>
</file>

<file path=xl/sharedStrings.xml><?xml version="1.0" encoding="utf-8"?>
<sst xmlns="http://schemas.openxmlformats.org/spreadsheetml/2006/main" count="45" uniqueCount="43">
  <si>
    <t>م</t>
  </si>
  <si>
    <t>الاسم</t>
  </si>
  <si>
    <t>الحالة</t>
  </si>
  <si>
    <t xml:space="preserve">المدة </t>
  </si>
  <si>
    <t>الاساسى  الشهرى</t>
  </si>
  <si>
    <t xml:space="preserve">اجمالى </t>
  </si>
  <si>
    <t>إعفاء شخصى</t>
  </si>
  <si>
    <t xml:space="preserve">الدخل </t>
  </si>
  <si>
    <t>الاجمالى العــام</t>
  </si>
  <si>
    <t>قيد المرتبات الشهرى ( العمومية )</t>
  </si>
  <si>
    <t>من ح / المصروفات العمومية والإدارية</t>
  </si>
  <si>
    <t>ح / اجور و مرتبات</t>
  </si>
  <si>
    <t>الى ح / الصندوق</t>
  </si>
  <si>
    <t>الصندوق</t>
  </si>
  <si>
    <t>الراتب
السنوى</t>
  </si>
  <si>
    <t>صافى الاجر الشهرى</t>
  </si>
  <si>
    <t>ثابت14%</t>
  </si>
  <si>
    <t>متغير11%</t>
  </si>
  <si>
    <t>ضريبة كسب العمل الشهرية</t>
  </si>
  <si>
    <t>اجمالى نصيب حصة الشركة فى التامينات الاجتماعية</t>
  </si>
  <si>
    <t>اجمالى نصيب العامل فى التامينات الاجتماعية (استقطاعات)</t>
  </si>
  <si>
    <t>البدلات</t>
  </si>
  <si>
    <t>الإســـم</t>
  </si>
  <si>
    <t>الوظيفة</t>
  </si>
  <si>
    <t>المرتب الاساسى</t>
  </si>
  <si>
    <t>المرتب المتغير</t>
  </si>
  <si>
    <t>تأمينات  الشركاء</t>
  </si>
  <si>
    <t>التامينات الاجتماعية نصيب العامل السنوية</t>
  </si>
  <si>
    <t>الى ح / ضريبة كسب العمل</t>
  </si>
  <si>
    <t>تسوية كسب العمل عن عام 2020</t>
  </si>
  <si>
    <t>نصيب العامل فى التامينات الاجتماعية11%</t>
  </si>
  <si>
    <t xml:space="preserve">ضريبة كسب العمل السنوية </t>
  </si>
  <si>
    <t>الاجر التاميني(الاجرالشامل)</t>
  </si>
  <si>
    <t>حصه الشركه في التامينات الاجتماعيه18.75%</t>
  </si>
  <si>
    <t>ح / التأمينات الاجتماعية 18.75%</t>
  </si>
  <si>
    <t>ح / التأمينات الاجتماعية (نصيب الشركاء 25%)</t>
  </si>
  <si>
    <t>الى ح / التأمينات الاجتماعية 11%+18.75%+25%</t>
  </si>
  <si>
    <t>الراتب الخاضع السنوى بعد خصم الاعفاءات</t>
  </si>
  <si>
    <t>نصيب العامل من المساهمه التكافليه 1%</t>
  </si>
  <si>
    <t>الي ح/ المساهمه التكافليه</t>
  </si>
  <si>
    <t>الصافي(ما يحصل عليه العامل شهريا)</t>
  </si>
  <si>
    <t>S&amp;M For Accounting and Taxation 
Dr.Sayed attia &amp; Mr.Mohamed attia</t>
  </si>
  <si>
    <t>www.acc-arab.com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</si>
</sst>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16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abic Transparent"/>
      <charset val="178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b/>
      <i/>
      <sz val="22"/>
      <color theme="3" tint="-0.249977111117893"/>
      <name val="Adobe Fangsong Std R"/>
      <family val="1"/>
      <charset val="128"/>
    </font>
    <font>
      <u/>
      <sz val="11"/>
      <color theme="1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1"/>
    <xf numFmtId="165" fontId="6" fillId="0" borderId="0" xfId="1" applyNumberFormat="1" applyFont="1" applyAlignment="1">
      <alignment horizontal="center" vertical="center" readingOrder="2"/>
    </xf>
    <xf numFmtId="166" fontId="6" fillId="0" borderId="0" xfId="1" applyNumberFormat="1" applyFont="1" applyAlignment="1">
      <alignment horizontal="center" vertical="center" readingOrder="2"/>
    </xf>
    <xf numFmtId="2" fontId="5" fillId="0" borderId="0" xfId="1" applyNumberFormat="1" applyFont="1" applyAlignment="1">
      <alignment horizontal="center" vertical="center" readingOrder="2"/>
    </xf>
    <xf numFmtId="0" fontId="1" fillId="0" borderId="0" xfId="1" applyBorder="1"/>
    <xf numFmtId="2" fontId="1" fillId="0" borderId="0" xfId="1" applyNumberFormat="1"/>
    <xf numFmtId="2" fontId="6" fillId="0" borderId="0" xfId="1" applyNumberFormat="1" applyFont="1" applyAlignment="1">
      <alignment horizontal="center" vertical="center" readingOrder="2"/>
    </xf>
    <xf numFmtId="2" fontId="0" fillId="0" borderId="0" xfId="0" applyNumberFormat="1"/>
    <xf numFmtId="0" fontId="8" fillId="0" borderId="0" xfId="1" applyFont="1" applyFill="1" applyBorder="1" applyAlignment="1">
      <alignment horizontal="center" vertical="center" readingOrder="2"/>
    </xf>
    <xf numFmtId="3" fontId="1" fillId="0" borderId="0" xfId="1" applyNumberFormat="1"/>
    <xf numFmtId="165" fontId="1" fillId="0" borderId="0" xfId="1" applyNumberFormat="1"/>
    <xf numFmtId="4" fontId="1" fillId="0" borderId="0" xfId="1" applyNumberFormat="1"/>
    <xf numFmtId="0" fontId="0" fillId="0" borderId="0" xfId="0" applyAlignment="1"/>
    <xf numFmtId="0" fontId="1" fillId="0" borderId="0" xfId="1" applyAlignment="1"/>
    <xf numFmtId="2" fontId="1" fillId="0" borderId="0" xfId="1" applyNumberFormat="1" applyAlignment="1"/>
    <xf numFmtId="2" fontId="13" fillId="0" borderId="0" xfId="1" applyNumberFormat="1" applyFont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 readingOrder="2"/>
    </xf>
    <xf numFmtId="0" fontId="6" fillId="3" borderId="8" xfId="1" applyFont="1" applyFill="1" applyBorder="1" applyAlignment="1">
      <alignment horizontal="center" vertical="center" wrapText="1" readingOrder="2"/>
    </xf>
    <xf numFmtId="0" fontId="6" fillId="3" borderId="24" xfId="1" applyFont="1" applyFill="1" applyBorder="1" applyAlignment="1">
      <alignment horizontal="center" vertical="center" readingOrder="2"/>
    </xf>
    <xf numFmtId="0" fontId="6" fillId="3" borderId="2" xfId="1" applyFont="1" applyFill="1" applyBorder="1" applyAlignment="1">
      <alignment horizontal="center" vertical="center" readingOrder="2"/>
    </xf>
    <xf numFmtId="0" fontId="3" fillId="3" borderId="6" xfId="1" applyFont="1" applyFill="1" applyBorder="1"/>
    <xf numFmtId="0" fontId="4" fillId="3" borderId="8" xfId="1" applyFont="1" applyFill="1" applyBorder="1"/>
    <xf numFmtId="2" fontId="6" fillId="2" borderId="0" xfId="1" applyNumberFormat="1" applyFont="1" applyFill="1" applyAlignment="1">
      <alignment horizontal="center" vertical="center" readingOrder="2"/>
    </xf>
    <xf numFmtId="0" fontId="6" fillId="2" borderId="0" xfId="1" applyFont="1" applyFill="1" applyAlignment="1">
      <alignment vertical="center" readingOrder="2"/>
    </xf>
    <xf numFmtId="0" fontId="0" fillId="2" borderId="0" xfId="0" applyFill="1" applyAlignment="1"/>
    <xf numFmtId="0" fontId="1" fillId="2" borderId="0" xfId="1" applyFill="1" applyAlignment="1"/>
    <xf numFmtId="0" fontId="6" fillId="2" borderId="0" xfId="1" applyFont="1" applyFill="1" applyAlignment="1">
      <alignment horizontal="right" readingOrder="2"/>
    </xf>
    <xf numFmtId="167" fontId="6" fillId="2" borderId="0" xfId="1" applyNumberFormat="1" applyFont="1" applyFill="1" applyAlignment="1">
      <alignment horizontal="right" readingOrder="2"/>
    </xf>
    <xf numFmtId="0" fontId="6" fillId="2" borderId="0" xfId="0" applyFont="1" applyFill="1" applyAlignment="1">
      <alignment horizontal="right" vertical="center" readingOrder="2"/>
    </xf>
    <xf numFmtId="2" fontId="6" fillId="2" borderId="11" xfId="1" applyNumberFormat="1" applyFont="1" applyFill="1" applyBorder="1" applyAlignment="1">
      <alignment horizontal="center" vertical="center" readingOrder="2"/>
    </xf>
    <xf numFmtId="164" fontId="6" fillId="2" borderId="0" xfId="1" applyNumberFormat="1" applyFont="1" applyFill="1" applyAlignment="1">
      <alignment horizontal="center" vertical="center" readingOrder="2"/>
    </xf>
    <xf numFmtId="0" fontId="6" fillId="2" borderId="0" xfId="1" applyFont="1" applyFill="1" applyBorder="1" applyAlignment="1">
      <alignment horizontal="center" vertical="center" readingOrder="2"/>
    </xf>
    <xf numFmtId="2" fontId="6" fillId="3" borderId="15" xfId="1" applyNumberFormat="1" applyFont="1" applyFill="1" applyBorder="1" applyAlignment="1">
      <alignment horizontal="center" vertical="center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6" fillId="2" borderId="2" xfId="1" applyFont="1" applyFill="1" applyBorder="1" applyAlignment="1">
      <alignment horizontal="center" vertical="center" readingOrder="2"/>
    </xf>
    <xf numFmtId="2" fontId="6" fillId="2" borderId="2" xfId="1" applyNumberFormat="1" applyFont="1" applyFill="1" applyBorder="1" applyAlignment="1">
      <alignment horizontal="center" vertical="center" readingOrder="2"/>
    </xf>
    <xf numFmtId="2" fontId="6" fillId="2" borderId="16" xfId="1" applyNumberFormat="1" applyFont="1" applyFill="1" applyBorder="1" applyAlignment="1">
      <alignment horizontal="center" vertical="center" readingOrder="2"/>
    </xf>
    <xf numFmtId="2" fontId="6" fillId="2" borderId="18" xfId="1" applyNumberFormat="1" applyFont="1" applyFill="1" applyBorder="1" applyAlignment="1">
      <alignment horizontal="center" vertical="center" readingOrder="2"/>
    </xf>
    <xf numFmtId="2" fontId="6" fillId="2" borderId="13" xfId="1" applyNumberFormat="1" applyFont="1" applyFill="1" applyBorder="1" applyAlignment="1">
      <alignment horizontal="center" vertical="center" readingOrder="2"/>
    </xf>
    <xf numFmtId="2" fontId="6" fillId="2" borderId="1" xfId="1" applyNumberFormat="1" applyFont="1" applyFill="1" applyBorder="1" applyAlignment="1">
      <alignment horizontal="center" vertical="center" readingOrder="2"/>
    </xf>
    <xf numFmtId="2" fontId="6" fillId="2" borderId="14" xfId="1" applyNumberFormat="1" applyFont="1" applyFill="1" applyBorder="1" applyAlignment="1">
      <alignment horizontal="center" vertical="center" readingOrder="2"/>
    </xf>
    <xf numFmtId="2" fontId="6" fillId="2" borderId="17" xfId="1" applyNumberFormat="1" applyFont="1" applyFill="1" applyBorder="1" applyAlignment="1">
      <alignment horizontal="center" vertical="center" readingOrder="2"/>
    </xf>
    <xf numFmtId="0" fontId="12" fillId="2" borderId="2" xfId="1" applyFont="1" applyFill="1" applyBorder="1" applyAlignment="1">
      <alignment horizontal="center" vertical="center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 readingOrder="2"/>
    </xf>
    <xf numFmtId="2" fontId="10" fillId="2" borderId="2" xfId="0" applyNumberFormat="1" applyFont="1" applyFill="1" applyBorder="1" applyAlignment="1">
      <alignment horizontal="center" vertical="center" readingOrder="2"/>
    </xf>
    <xf numFmtId="0" fontId="6" fillId="3" borderId="4" xfId="1" applyFont="1" applyFill="1" applyBorder="1" applyAlignment="1">
      <alignment horizontal="center" vertical="center" wrapText="1" readingOrder="2"/>
    </xf>
    <xf numFmtId="0" fontId="6" fillId="3" borderId="8" xfId="1" applyFont="1" applyFill="1" applyBorder="1" applyAlignment="1">
      <alignment horizontal="center" vertical="center" wrapText="1" readingOrder="2"/>
    </xf>
    <xf numFmtId="0" fontId="7" fillId="3" borderId="4" xfId="1" applyFont="1" applyFill="1" applyBorder="1" applyAlignment="1">
      <alignment horizontal="center" vertical="justify" readingOrder="2"/>
    </xf>
    <xf numFmtId="0" fontId="7" fillId="3" borderId="8" xfId="1" applyFont="1" applyFill="1" applyBorder="1" applyAlignment="1">
      <alignment horizontal="center" vertical="justify" readingOrder="2"/>
    </xf>
    <xf numFmtId="0" fontId="6" fillId="3" borderId="7" xfId="1" applyFont="1" applyFill="1" applyBorder="1" applyAlignment="1">
      <alignment horizontal="center" vertical="center" wrapText="1" readingOrder="2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 readingOrder="2"/>
    </xf>
    <xf numFmtId="0" fontId="6" fillId="3" borderId="12" xfId="1" applyFont="1" applyFill="1" applyBorder="1" applyAlignment="1">
      <alignment horizontal="center" vertical="center" wrapText="1" readingOrder="2"/>
    </xf>
    <xf numFmtId="0" fontId="5" fillId="3" borderId="4" xfId="1" applyFont="1" applyFill="1" applyBorder="1" applyAlignment="1">
      <alignment horizontal="center" vertical="center" wrapText="1" readingOrder="2"/>
    </xf>
    <xf numFmtId="0" fontId="5" fillId="3" borderId="8" xfId="1" applyFont="1" applyFill="1" applyBorder="1" applyAlignment="1">
      <alignment horizontal="center" vertical="center" wrapText="1" readingOrder="2"/>
    </xf>
    <xf numFmtId="0" fontId="6" fillId="3" borderId="30" xfId="1" applyFont="1" applyFill="1" applyBorder="1" applyAlignment="1">
      <alignment horizontal="center" vertical="center" wrapText="1" readingOrder="2"/>
    </xf>
    <xf numFmtId="0" fontId="9" fillId="3" borderId="3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2" fontId="6" fillId="3" borderId="19" xfId="1" applyNumberFormat="1" applyFont="1" applyFill="1" applyBorder="1" applyAlignment="1">
      <alignment horizontal="center" vertical="center" readingOrder="2"/>
    </xf>
    <xf numFmtId="2" fontId="6" fillId="3" borderId="21" xfId="1" applyNumberFormat="1" applyFont="1" applyFill="1" applyBorder="1" applyAlignment="1">
      <alignment horizontal="center" vertical="center" readingOrder="2"/>
    </xf>
    <xf numFmtId="0" fontId="10" fillId="3" borderId="31" xfId="0" applyFont="1" applyFill="1" applyBorder="1" applyAlignment="1">
      <alignment horizontal="center" vertical="center" wrapText="1" readingOrder="2"/>
    </xf>
    <xf numFmtId="0" fontId="10" fillId="3" borderId="32" xfId="0" applyFont="1" applyFill="1" applyBorder="1" applyAlignment="1">
      <alignment horizontal="center" vertical="center" wrapText="1" readingOrder="2"/>
    </xf>
    <xf numFmtId="0" fontId="10" fillId="3" borderId="14" xfId="0" applyFont="1" applyFill="1" applyBorder="1" applyAlignment="1">
      <alignment horizontal="center" vertical="center" wrapText="1" readingOrder="2"/>
    </xf>
    <xf numFmtId="0" fontId="10" fillId="3" borderId="13" xfId="0" applyFont="1" applyFill="1" applyBorder="1" applyAlignment="1">
      <alignment horizontal="center" vertical="center" wrapText="1" readingOrder="2"/>
    </xf>
    <xf numFmtId="0" fontId="6" fillId="3" borderId="10" xfId="1" applyFont="1" applyFill="1" applyBorder="1" applyAlignment="1">
      <alignment horizontal="center" vertical="center" readingOrder="2"/>
    </xf>
    <xf numFmtId="0" fontId="6" fillId="3" borderId="3" xfId="1" applyFont="1" applyFill="1" applyBorder="1" applyAlignment="1">
      <alignment horizontal="center" vertical="center" readingOrder="2"/>
    </xf>
    <xf numFmtId="0" fontId="6" fillId="3" borderId="9" xfId="1" applyFont="1" applyFill="1" applyBorder="1" applyAlignment="1">
      <alignment horizontal="center" vertical="center" readingOrder="2"/>
    </xf>
    <xf numFmtId="0" fontId="6" fillId="3" borderId="19" xfId="1" applyFont="1" applyFill="1" applyBorder="1" applyAlignment="1">
      <alignment horizontal="center" vertical="center" readingOrder="2"/>
    </xf>
    <xf numFmtId="0" fontId="6" fillId="3" borderId="20" xfId="1" applyFont="1" applyFill="1" applyBorder="1" applyAlignment="1">
      <alignment horizontal="center" vertical="center" readingOrder="2"/>
    </xf>
    <xf numFmtId="0" fontId="6" fillId="3" borderId="21" xfId="1" applyFont="1" applyFill="1" applyBorder="1" applyAlignment="1">
      <alignment horizontal="center" vertical="center" readingOrder="2"/>
    </xf>
    <xf numFmtId="0" fontId="10" fillId="3" borderId="23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8" fillId="3" borderId="19" xfId="1" applyFont="1" applyFill="1" applyBorder="1" applyAlignment="1">
      <alignment horizontal="center" vertical="center" readingOrder="2"/>
    </xf>
    <xf numFmtId="0" fontId="8" fillId="3" borderId="20" xfId="1" applyFont="1" applyFill="1" applyBorder="1" applyAlignment="1">
      <alignment horizontal="center" vertical="center" readingOrder="2"/>
    </xf>
    <xf numFmtId="0" fontId="8" fillId="3" borderId="21" xfId="1" applyFont="1" applyFill="1" applyBorder="1" applyAlignment="1">
      <alignment horizontal="center" vertical="center" readingOrder="2"/>
    </xf>
    <xf numFmtId="0" fontId="10" fillId="2" borderId="26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2" fontId="6" fillId="2" borderId="29" xfId="1" applyNumberFormat="1" applyFont="1" applyFill="1" applyBorder="1" applyAlignment="1">
      <alignment horizontal="center" vertical="center" readingOrder="2"/>
    </xf>
    <xf numFmtId="2" fontId="6" fillId="2" borderId="25" xfId="1" applyNumberFormat="1" applyFont="1" applyFill="1" applyBorder="1" applyAlignment="1">
      <alignment horizontal="center" vertical="center" readingOrder="2"/>
    </xf>
    <xf numFmtId="2" fontId="10" fillId="2" borderId="26" xfId="0" applyNumberFormat="1" applyFont="1" applyFill="1" applyBorder="1" applyAlignment="1">
      <alignment horizontal="center" vertical="center" readingOrder="2"/>
    </xf>
    <xf numFmtId="2" fontId="10" fillId="2" borderId="22" xfId="0" applyNumberFormat="1" applyFont="1" applyFill="1" applyBorder="1" applyAlignment="1">
      <alignment horizontal="center" vertical="center" readingOrder="2"/>
    </xf>
    <xf numFmtId="2" fontId="6" fillId="2" borderId="27" xfId="1" applyNumberFormat="1" applyFont="1" applyFill="1" applyBorder="1" applyAlignment="1">
      <alignment horizontal="center" vertical="center" readingOrder="2"/>
    </xf>
    <xf numFmtId="2" fontId="6" fillId="2" borderId="28" xfId="1" applyNumberFormat="1" applyFont="1" applyFill="1" applyBorder="1" applyAlignment="1">
      <alignment horizontal="center" vertical="center" readingOrder="2"/>
    </xf>
    <xf numFmtId="2" fontId="6" fillId="2" borderId="26" xfId="1" applyNumberFormat="1" applyFont="1" applyFill="1" applyBorder="1" applyAlignment="1">
      <alignment horizontal="center" vertical="center" readingOrder="2"/>
    </xf>
    <xf numFmtId="2" fontId="6" fillId="2" borderId="22" xfId="1" applyNumberFormat="1" applyFont="1" applyFill="1" applyBorder="1" applyAlignment="1">
      <alignment horizontal="center" vertical="center" readingOrder="2"/>
    </xf>
    <xf numFmtId="2" fontId="6" fillId="2" borderId="33" xfId="1" applyNumberFormat="1" applyFont="1" applyFill="1" applyBorder="1" applyAlignment="1">
      <alignment horizontal="center" vertical="center" readingOrder="2"/>
    </xf>
    <xf numFmtId="2" fontId="6" fillId="2" borderId="34" xfId="1" applyNumberFormat="1" applyFont="1" applyFill="1" applyBorder="1" applyAlignment="1">
      <alignment horizontal="center" vertical="center" readingOrder="2"/>
    </xf>
    <xf numFmtId="0" fontId="15" fillId="3" borderId="4" xfId="3" applyFill="1" applyBorder="1"/>
  </cellXfs>
  <cellStyles count="4">
    <cellStyle name="Hyperlink" xfId="3" builtinId="8"/>
    <cellStyle name="Normal" xfId="0" builtinId="0"/>
    <cellStyle name="Normal 3" xfId="1"/>
    <cellStyle name="Normal 5" xfId="2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c-arab.com/" TargetMode="External"/><Relationship Id="rId1" Type="http://schemas.openxmlformats.org/officeDocument/2006/relationships/hyperlink" Target="http://www.acc-ar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J101"/>
  <sheetViews>
    <sheetView rightToLeft="1" tabSelected="1" topLeftCell="A85" workbookViewId="0">
      <selection activeCell="G98" sqref="G98"/>
    </sheetView>
  </sheetViews>
  <sheetFormatPr defaultRowHeight="15"/>
  <cols>
    <col min="1" max="1" width="7.140625" customWidth="1"/>
    <col min="2" max="2" width="43.85546875" customWidth="1"/>
    <col min="3" max="4" width="12.42578125" customWidth="1"/>
    <col min="5" max="5" width="10.7109375" customWidth="1"/>
    <col min="6" max="6" width="9.42578125" customWidth="1"/>
    <col min="7" max="7" width="14.28515625" customWidth="1"/>
    <col min="8" max="8" width="28.140625" customWidth="1"/>
    <col min="9" max="9" width="11.5703125" customWidth="1"/>
    <col min="10" max="11" width="11.140625" customWidth="1"/>
    <col min="12" max="12" width="11.85546875" customWidth="1"/>
    <col min="13" max="13" width="10.7109375" customWidth="1"/>
    <col min="14" max="14" width="18.7109375" customWidth="1"/>
    <col min="15" max="15" width="11" customWidth="1"/>
    <col min="16" max="16" width="10.85546875" hidden="1" customWidth="1"/>
    <col min="17" max="17" width="12.140625" customWidth="1"/>
    <col min="18" max="22" width="11.42578125" customWidth="1"/>
    <col min="23" max="23" width="12.5703125" customWidth="1"/>
    <col min="24" max="24" width="11.5703125" customWidth="1"/>
    <col min="25" max="25" width="12.42578125" customWidth="1"/>
    <col min="26" max="28" width="13.140625" customWidth="1"/>
  </cols>
  <sheetData>
    <row r="1" spans="1:28" ht="62.25" hidden="1" customHeight="1">
      <c r="A1" s="1"/>
      <c r="B1" s="63" t="s">
        <v>41</v>
      </c>
      <c r="C1" s="64"/>
      <c r="D1" s="64"/>
      <c r="E1" s="64"/>
      <c r="F1" s="1"/>
      <c r="G1" s="12"/>
      <c r="H1" s="1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8.75" hidden="1" customHeight="1" thickBot="1">
      <c r="F2" s="10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ht="36.75" customHeight="1" thickBot="1">
      <c r="A3" s="1"/>
      <c r="B3" s="1"/>
      <c r="C3" s="1"/>
      <c r="D3" s="1"/>
      <c r="E3" s="80" t="s">
        <v>29</v>
      </c>
      <c r="F3" s="81"/>
      <c r="G3" s="81"/>
      <c r="H3" s="81"/>
      <c r="I3" s="81"/>
      <c r="J3" s="82"/>
      <c r="K3" s="9"/>
      <c r="L3" s="9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ht="15.75" thickTop="1">
      <c r="A4" s="1"/>
      <c r="B4" s="9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>
      <c r="A5" s="1"/>
      <c r="B5" s="21"/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6"/>
      <c r="O5" s="1"/>
      <c r="P5" s="1"/>
      <c r="Q5" s="1"/>
      <c r="R5" s="1"/>
      <c r="S5" s="1"/>
      <c r="T5" s="1"/>
      <c r="U5" s="1"/>
      <c r="V5" s="1"/>
      <c r="W5" s="8"/>
    </row>
    <row r="6" spans="1:28" ht="15.75" thickBot="1">
      <c r="A6" s="1"/>
      <c r="B6" s="22"/>
      <c r="C6" s="1"/>
      <c r="D6" s="1"/>
      <c r="E6" s="1"/>
      <c r="F6" s="1"/>
      <c r="G6" s="1"/>
      <c r="H6" s="1"/>
      <c r="I6" s="1"/>
      <c r="J6" s="1"/>
      <c r="K6" s="1"/>
      <c r="L6" s="1"/>
      <c r="M6" s="6"/>
      <c r="N6" s="6"/>
      <c r="O6" s="1"/>
      <c r="P6" s="1"/>
      <c r="Q6" s="6"/>
      <c r="R6" s="1"/>
      <c r="S6" s="1"/>
      <c r="T6" s="1"/>
      <c r="U6" s="1"/>
      <c r="V6" s="1"/>
      <c r="W6" s="8"/>
    </row>
    <row r="7" spans="1:28" ht="19.5" customHeight="1" thickBot="1">
      <c r="A7" s="1"/>
      <c r="B7" s="1"/>
      <c r="C7" s="1"/>
      <c r="D7" s="1"/>
      <c r="E7" s="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6"/>
      <c r="S7" s="6"/>
      <c r="T7" s="6"/>
      <c r="U7" s="6"/>
      <c r="V7" s="6"/>
      <c r="W7" s="6"/>
    </row>
    <row r="8" spans="1:28" ht="36.75" customHeight="1">
      <c r="A8" s="47" t="s">
        <v>0</v>
      </c>
      <c r="B8" s="54" t="s">
        <v>1</v>
      </c>
      <c r="C8" s="47" t="s">
        <v>23</v>
      </c>
      <c r="D8" s="47" t="s">
        <v>2</v>
      </c>
      <c r="E8" s="47" t="s">
        <v>3</v>
      </c>
      <c r="F8" s="47" t="s">
        <v>4</v>
      </c>
      <c r="G8" s="47" t="s">
        <v>21</v>
      </c>
      <c r="H8" s="56" t="s">
        <v>32</v>
      </c>
      <c r="I8" s="17" t="s">
        <v>5</v>
      </c>
      <c r="J8" s="58" t="s">
        <v>30</v>
      </c>
      <c r="K8" s="54"/>
      <c r="L8" s="49" t="s">
        <v>20</v>
      </c>
      <c r="M8" s="47" t="s">
        <v>15</v>
      </c>
      <c r="N8" s="47" t="s">
        <v>14</v>
      </c>
      <c r="O8" s="47" t="s">
        <v>6</v>
      </c>
      <c r="P8" s="47"/>
      <c r="Q8" s="47" t="s">
        <v>27</v>
      </c>
      <c r="R8" s="47" t="s">
        <v>37</v>
      </c>
      <c r="S8" s="58" t="s">
        <v>31</v>
      </c>
      <c r="T8" s="54"/>
      <c r="U8" s="58" t="s">
        <v>18</v>
      </c>
      <c r="V8" s="54"/>
      <c r="W8" s="47" t="s">
        <v>13</v>
      </c>
      <c r="X8" s="59" t="s">
        <v>33</v>
      </c>
      <c r="Y8" s="60"/>
      <c r="Z8" s="52" t="s">
        <v>19</v>
      </c>
      <c r="AA8" s="52" t="s">
        <v>38</v>
      </c>
      <c r="AB8" s="52" t="s">
        <v>40</v>
      </c>
    </row>
    <row r="9" spans="1:28" ht="36" customHeight="1" thickBot="1">
      <c r="A9" s="48"/>
      <c r="B9" s="51"/>
      <c r="C9" s="48"/>
      <c r="D9" s="48"/>
      <c r="E9" s="55"/>
      <c r="F9" s="48"/>
      <c r="G9" s="48"/>
      <c r="H9" s="57"/>
      <c r="I9" s="18" t="s">
        <v>7</v>
      </c>
      <c r="J9" s="55" t="s">
        <v>16</v>
      </c>
      <c r="K9" s="51" t="s">
        <v>17</v>
      </c>
      <c r="L9" s="50"/>
      <c r="M9" s="48"/>
      <c r="N9" s="51"/>
      <c r="O9" s="51"/>
      <c r="P9" s="48"/>
      <c r="Q9" s="48"/>
      <c r="R9" s="48"/>
      <c r="S9" s="55"/>
      <c r="T9" s="51"/>
      <c r="U9" s="55"/>
      <c r="V9" s="51"/>
      <c r="W9" s="48"/>
      <c r="X9" s="61"/>
      <c r="Y9" s="62"/>
      <c r="Z9" s="53"/>
      <c r="AA9" s="53"/>
      <c r="AB9" s="53"/>
    </row>
    <row r="10" spans="1:28">
      <c r="A10" s="19">
        <v>1</v>
      </c>
      <c r="B10" s="35"/>
      <c r="C10" s="35"/>
      <c r="D10" s="35"/>
      <c r="E10" s="35"/>
      <c r="F10" s="36"/>
      <c r="G10" s="36"/>
      <c r="H10" s="36">
        <f>IF(F10&gt;7000,7000,F10)</f>
        <v>0</v>
      </c>
      <c r="I10" s="37">
        <f>F10+G10</f>
        <v>0</v>
      </c>
      <c r="J10" s="89">
        <f>ROUND(H10*0.11,2)</f>
        <v>0</v>
      </c>
      <c r="K10" s="90"/>
      <c r="L10" s="37">
        <f>J10</f>
        <v>0</v>
      </c>
      <c r="M10" s="37">
        <f>I10-L10</f>
        <v>0</v>
      </c>
      <c r="N10" s="38">
        <f>+I10*12</f>
        <v>0</v>
      </c>
      <c r="O10" s="39">
        <v>9000</v>
      </c>
      <c r="P10" s="40"/>
      <c r="Q10" s="40">
        <f t="shared" ref="Q10" si="0">+L10*12</f>
        <v>0</v>
      </c>
      <c r="R10" s="41">
        <f t="shared" ref="R10" si="1">IF((N10-O10-P10-Q10)&gt;0,N10-O10-P10-Q10,0)</f>
        <v>0</v>
      </c>
      <c r="S10" s="93">
        <f>IF($R10&lt;=0,0,IF($R10&lt;=15000,0,IF($R10&lt;=30000,($R10-15000)*2.5%,IF($R10&lt;=45000,($R10-30000)*10%+375,IF($R10&lt;=60000,($R10-45000)*15%+375+1500,IF($R10&lt;=200000,($R10-60000)*20%+375+1500+2250,IF($R10&lt;=400000,($R10-200000)*22.5%+375+1500+2250+28000,IF($R10&lt;=600000,($R10-400000)*25%+375+1500+2250+28000+45000,IF($R10&lt;=700000,($R10-400000)*25%+750+1500+2250+28000+45000,IF($R10&lt;=800000,($R10-400000)*25%+4500+2250+28000+45000,IF($R10&lt;=900000,($R10-400000)*25%+9000+28000+45000,IF($R10&lt;=1000000,($R10-400000)*25%+85000,IF($R10&gt;1000000,($R10-400000)*25%+90000)))))))))))))</f>
        <v>0</v>
      </c>
      <c r="T10" s="94"/>
      <c r="U10" s="93">
        <f>S10/12</f>
        <v>0</v>
      </c>
      <c r="V10" s="90"/>
      <c r="W10" s="42">
        <f>M10-U10</f>
        <v>0</v>
      </c>
      <c r="X10" s="89">
        <f>H10*18.75%</f>
        <v>0</v>
      </c>
      <c r="Y10" s="90"/>
      <c r="Z10" s="37">
        <f>X10</f>
        <v>0</v>
      </c>
      <c r="AA10" s="37">
        <f>IF(W10&lt;=2000,0,W10)*1%</f>
        <v>0</v>
      </c>
      <c r="AB10" s="37">
        <f>W10-AA10</f>
        <v>0</v>
      </c>
    </row>
    <row r="11" spans="1:28" ht="15.75" thickBot="1">
      <c r="A11" s="20">
        <v>2</v>
      </c>
      <c r="B11" s="35"/>
      <c r="C11" s="35"/>
      <c r="D11" s="35"/>
      <c r="E11" s="35"/>
      <c r="F11" s="36"/>
      <c r="G11" s="36"/>
      <c r="H11" s="36">
        <f t="shared" ref="H11:H74" si="2">IF(F11&gt;7000,7000,F11)</f>
        <v>0</v>
      </c>
      <c r="I11" s="37">
        <f t="shared" ref="I11:I74" si="3">F11+G11</f>
        <v>0</v>
      </c>
      <c r="J11" s="85">
        <f t="shared" ref="J11" si="4">ROUND(H11*0.11,2)</f>
        <v>0</v>
      </c>
      <c r="K11" s="86"/>
      <c r="L11" s="37">
        <f t="shared" ref="L11:L74" si="5">J11</f>
        <v>0</v>
      </c>
      <c r="M11" s="37">
        <f t="shared" ref="M11:M74" si="6">I11-L11</f>
        <v>0</v>
      </c>
      <c r="N11" s="38">
        <f t="shared" ref="N11:N74" si="7">+I11*12</f>
        <v>0</v>
      </c>
      <c r="O11" s="39">
        <v>9000</v>
      </c>
      <c r="P11" s="40"/>
      <c r="Q11" s="40">
        <f t="shared" ref="Q11:Q74" si="8">+L11*12</f>
        <v>0</v>
      </c>
      <c r="R11" s="41">
        <f t="shared" ref="R11:R74" si="9">IF((N11-O11-P11-Q11)&gt;0,N11-O11-P11-Q11,0)</f>
        <v>0</v>
      </c>
      <c r="S11" s="91">
        <f t="shared" ref="S11:S74" si="10">IF($R11&lt;=0,0,IF($R11&lt;=15000,0,IF($R11&lt;=30000,($R11-15000)*2.5%,IF($R11&lt;=45000,($R11-30000)*10%+375,IF($R11&lt;=60000,($R11-45000)*15%+375+1500,IF($R11&lt;=200000,($R11-60000)*20%+375+1500+2250,IF($R11&lt;=400000,($R11-200000)*22.5%+375+1500+2250+28000,IF($R11&lt;=600000,($R11-400000)*25%+375+1500+2250+28000+45000,IF($R11&lt;=700000,($R11-400000)*25%+750+1500+2250+28000+45000,IF($R11&lt;=800000,($R11-400000)*25%+4500+2250+28000+45000,IF($R11&lt;=900000,($R11-400000)*25%+9000+28000+45000,IF($R11&lt;=1000000,($R11-400000)*25%+85000,IF($R11&gt;1000000,($R11-400000)*25%+90000)))))))))))))</f>
        <v>0</v>
      </c>
      <c r="T11" s="92"/>
      <c r="U11" s="91">
        <f t="shared" ref="U11" si="11">S11/12</f>
        <v>0</v>
      </c>
      <c r="V11" s="86"/>
      <c r="W11" s="42">
        <f t="shared" ref="W11:W74" si="12">M11-U11</f>
        <v>0</v>
      </c>
      <c r="X11" s="85">
        <f>H11*18.75%</f>
        <v>0</v>
      </c>
      <c r="Y11" s="86"/>
      <c r="Z11" s="37">
        <f t="shared" ref="Z11:Z74" si="13">X11</f>
        <v>0</v>
      </c>
      <c r="AA11" s="37">
        <f t="shared" ref="AA11:AA74" si="14">IF(W11&lt;=2000,0,W11)*1%</f>
        <v>0</v>
      </c>
      <c r="AB11" s="37">
        <f t="shared" ref="AB11:AB74" si="15">W11-AA11</f>
        <v>0</v>
      </c>
    </row>
    <row r="12" spans="1:28">
      <c r="A12" s="19">
        <v>3</v>
      </c>
      <c r="B12" s="35"/>
      <c r="C12" s="35"/>
      <c r="D12" s="35"/>
      <c r="E12" s="35"/>
      <c r="F12" s="36"/>
      <c r="G12" s="36"/>
      <c r="H12" s="36">
        <f t="shared" si="2"/>
        <v>0</v>
      </c>
      <c r="I12" s="37">
        <f t="shared" si="3"/>
        <v>0</v>
      </c>
      <c r="J12" s="85">
        <f t="shared" ref="J12:J75" si="16">ROUND(H12*0.11,2)</f>
        <v>0</v>
      </c>
      <c r="K12" s="86"/>
      <c r="L12" s="37">
        <f t="shared" si="5"/>
        <v>0</v>
      </c>
      <c r="M12" s="37">
        <f t="shared" si="6"/>
        <v>0</v>
      </c>
      <c r="N12" s="38">
        <f t="shared" si="7"/>
        <v>0</v>
      </c>
      <c r="O12" s="39">
        <v>9000</v>
      </c>
      <c r="P12" s="40"/>
      <c r="Q12" s="40">
        <f t="shared" si="8"/>
        <v>0</v>
      </c>
      <c r="R12" s="41">
        <f t="shared" si="9"/>
        <v>0</v>
      </c>
      <c r="S12" s="91">
        <f t="shared" si="10"/>
        <v>0</v>
      </c>
      <c r="T12" s="92"/>
      <c r="U12" s="91">
        <f t="shared" ref="U12:U75" si="17">S12/12</f>
        <v>0</v>
      </c>
      <c r="V12" s="86"/>
      <c r="W12" s="42">
        <f t="shared" si="12"/>
        <v>0</v>
      </c>
      <c r="X12" s="85">
        <f t="shared" ref="X12:X75" si="18">H12*18.75%</f>
        <v>0</v>
      </c>
      <c r="Y12" s="86"/>
      <c r="Z12" s="37">
        <f t="shared" si="13"/>
        <v>0</v>
      </c>
      <c r="AA12" s="37">
        <f t="shared" si="14"/>
        <v>0</v>
      </c>
      <c r="AB12" s="37">
        <f t="shared" si="15"/>
        <v>0</v>
      </c>
    </row>
    <row r="13" spans="1:28" ht="15.75" thickBot="1">
      <c r="A13" s="20">
        <v>4</v>
      </c>
      <c r="B13" s="35"/>
      <c r="C13" s="35"/>
      <c r="D13" s="35"/>
      <c r="E13" s="35"/>
      <c r="F13" s="36"/>
      <c r="G13" s="36"/>
      <c r="H13" s="36">
        <f t="shared" si="2"/>
        <v>0</v>
      </c>
      <c r="I13" s="37">
        <f t="shared" si="3"/>
        <v>0</v>
      </c>
      <c r="J13" s="85">
        <f t="shared" si="16"/>
        <v>0</v>
      </c>
      <c r="K13" s="86"/>
      <c r="L13" s="37">
        <f t="shared" si="5"/>
        <v>0</v>
      </c>
      <c r="M13" s="37">
        <f t="shared" si="6"/>
        <v>0</v>
      </c>
      <c r="N13" s="38">
        <f t="shared" si="7"/>
        <v>0</v>
      </c>
      <c r="O13" s="39">
        <v>9000</v>
      </c>
      <c r="P13" s="40"/>
      <c r="Q13" s="40">
        <f t="shared" si="8"/>
        <v>0</v>
      </c>
      <c r="R13" s="41">
        <f t="shared" si="9"/>
        <v>0</v>
      </c>
      <c r="S13" s="91">
        <f t="shared" si="10"/>
        <v>0</v>
      </c>
      <c r="T13" s="92"/>
      <c r="U13" s="91">
        <f t="shared" si="17"/>
        <v>0</v>
      </c>
      <c r="V13" s="86"/>
      <c r="W13" s="42">
        <f t="shared" si="12"/>
        <v>0</v>
      </c>
      <c r="X13" s="85">
        <f t="shared" si="18"/>
        <v>0</v>
      </c>
      <c r="Y13" s="86"/>
      <c r="Z13" s="37">
        <f t="shared" si="13"/>
        <v>0</v>
      </c>
      <c r="AA13" s="37">
        <f t="shared" si="14"/>
        <v>0</v>
      </c>
      <c r="AB13" s="37">
        <f t="shared" si="15"/>
        <v>0</v>
      </c>
    </row>
    <row r="14" spans="1:28">
      <c r="A14" s="19">
        <v>5</v>
      </c>
      <c r="B14" s="35"/>
      <c r="C14" s="35"/>
      <c r="D14" s="35"/>
      <c r="E14" s="35"/>
      <c r="F14" s="36"/>
      <c r="G14" s="36"/>
      <c r="H14" s="36">
        <f t="shared" si="2"/>
        <v>0</v>
      </c>
      <c r="I14" s="37">
        <f t="shared" si="3"/>
        <v>0</v>
      </c>
      <c r="J14" s="85">
        <f t="shared" si="16"/>
        <v>0</v>
      </c>
      <c r="K14" s="86"/>
      <c r="L14" s="37">
        <f t="shared" si="5"/>
        <v>0</v>
      </c>
      <c r="M14" s="37">
        <f t="shared" si="6"/>
        <v>0</v>
      </c>
      <c r="N14" s="38">
        <f t="shared" si="7"/>
        <v>0</v>
      </c>
      <c r="O14" s="39">
        <v>9000</v>
      </c>
      <c r="P14" s="40"/>
      <c r="Q14" s="40">
        <f t="shared" si="8"/>
        <v>0</v>
      </c>
      <c r="R14" s="41">
        <f t="shared" si="9"/>
        <v>0</v>
      </c>
      <c r="S14" s="91">
        <f t="shared" si="10"/>
        <v>0</v>
      </c>
      <c r="T14" s="92"/>
      <c r="U14" s="91">
        <f t="shared" si="17"/>
        <v>0</v>
      </c>
      <c r="V14" s="86"/>
      <c r="W14" s="42">
        <f t="shared" si="12"/>
        <v>0</v>
      </c>
      <c r="X14" s="85">
        <f t="shared" si="18"/>
        <v>0</v>
      </c>
      <c r="Y14" s="86"/>
      <c r="Z14" s="37">
        <f t="shared" si="13"/>
        <v>0</v>
      </c>
      <c r="AA14" s="37">
        <f t="shared" si="14"/>
        <v>0</v>
      </c>
      <c r="AB14" s="37">
        <f t="shared" si="15"/>
        <v>0</v>
      </c>
    </row>
    <row r="15" spans="1:28" ht="15.75" thickBot="1">
      <c r="A15" s="20">
        <v>6</v>
      </c>
      <c r="B15" s="35"/>
      <c r="C15" s="35"/>
      <c r="D15" s="35"/>
      <c r="E15" s="35"/>
      <c r="F15" s="36"/>
      <c r="G15" s="36"/>
      <c r="H15" s="36">
        <f t="shared" si="2"/>
        <v>0</v>
      </c>
      <c r="I15" s="37">
        <f t="shared" si="3"/>
        <v>0</v>
      </c>
      <c r="J15" s="85">
        <f t="shared" si="16"/>
        <v>0</v>
      </c>
      <c r="K15" s="86"/>
      <c r="L15" s="37">
        <f t="shared" si="5"/>
        <v>0</v>
      </c>
      <c r="M15" s="37">
        <f t="shared" si="6"/>
        <v>0</v>
      </c>
      <c r="N15" s="38">
        <f t="shared" si="7"/>
        <v>0</v>
      </c>
      <c r="O15" s="39">
        <v>9000</v>
      </c>
      <c r="P15" s="40"/>
      <c r="Q15" s="40">
        <f t="shared" si="8"/>
        <v>0</v>
      </c>
      <c r="R15" s="41">
        <f t="shared" si="9"/>
        <v>0</v>
      </c>
      <c r="S15" s="91">
        <f t="shared" si="10"/>
        <v>0</v>
      </c>
      <c r="T15" s="92"/>
      <c r="U15" s="91">
        <f t="shared" si="17"/>
        <v>0</v>
      </c>
      <c r="V15" s="86"/>
      <c r="W15" s="42">
        <f t="shared" si="12"/>
        <v>0</v>
      </c>
      <c r="X15" s="85">
        <f t="shared" si="18"/>
        <v>0</v>
      </c>
      <c r="Y15" s="86"/>
      <c r="Z15" s="37">
        <f t="shared" si="13"/>
        <v>0</v>
      </c>
      <c r="AA15" s="37">
        <f t="shared" si="14"/>
        <v>0</v>
      </c>
      <c r="AB15" s="37">
        <f t="shared" si="15"/>
        <v>0</v>
      </c>
    </row>
    <row r="16" spans="1:28">
      <c r="A16" s="19">
        <v>7</v>
      </c>
      <c r="B16" s="35"/>
      <c r="C16" s="35"/>
      <c r="D16" s="35"/>
      <c r="E16" s="35"/>
      <c r="F16" s="36"/>
      <c r="G16" s="36"/>
      <c r="H16" s="36">
        <f t="shared" si="2"/>
        <v>0</v>
      </c>
      <c r="I16" s="37">
        <f t="shared" si="3"/>
        <v>0</v>
      </c>
      <c r="J16" s="85">
        <f t="shared" si="16"/>
        <v>0</v>
      </c>
      <c r="K16" s="86"/>
      <c r="L16" s="37">
        <f t="shared" si="5"/>
        <v>0</v>
      </c>
      <c r="M16" s="37">
        <f t="shared" si="6"/>
        <v>0</v>
      </c>
      <c r="N16" s="38">
        <f t="shared" si="7"/>
        <v>0</v>
      </c>
      <c r="O16" s="39">
        <v>9000</v>
      </c>
      <c r="P16" s="40"/>
      <c r="Q16" s="40">
        <f t="shared" si="8"/>
        <v>0</v>
      </c>
      <c r="R16" s="41">
        <f t="shared" si="9"/>
        <v>0</v>
      </c>
      <c r="S16" s="91">
        <f t="shared" si="10"/>
        <v>0</v>
      </c>
      <c r="T16" s="92"/>
      <c r="U16" s="91">
        <f t="shared" si="17"/>
        <v>0</v>
      </c>
      <c r="V16" s="86"/>
      <c r="W16" s="42">
        <f t="shared" si="12"/>
        <v>0</v>
      </c>
      <c r="X16" s="85">
        <f t="shared" si="18"/>
        <v>0</v>
      </c>
      <c r="Y16" s="86"/>
      <c r="Z16" s="37">
        <f t="shared" si="13"/>
        <v>0</v>
      </c>
      <c r="AA16" s="37">
        <f t="shared" si="14"/>
        <v>0</v>
      </c>
      <c r="AB16" s="37">
        <f t="shared" si="15"/>
        <v>0</v>
      </c>
    </row>
    <row r="17" spans="1:28" ht="15.75" thickBot="1">
      <c r="A17" s="20">
        <v>8</v>
      </c>
      <c r="B17" s="35"/>
      <c r="C17" s="35"/>
      <c r="D17" s="35"/>
      <c r="E17" s="35"/>
      <c r="F17" s="36"/>
      <c r="G17" s="36"/>
      <c r="H17" s="36">
        <f t="shared" si="2"/>
        <v>0</v>
      </c>
      <c r="I17" s="37">
        <f t="shared" si="3"/>
        <v>0</v>
      </c>
      <c r="J17" s="85">
        <f t="shared" si="16"/>
        <v>0</v>
      </c>
      <c r="K17" s="86"/>
      <c r="L17" s="37">
        <f t="shared" si="5"/>
        <v>0</v>
      </c>
      <c r="M17" s="37">
        <f t="shared" si="6"/>
        <v>0</v>
      </c>
      <c r="N17" s="38">
        <f t="shared" si="7"/>
        <v>0</v>
      </c>
      <c r="O17" s="39">
        <v>9000</v>
      </c>
      <c r="P17" s="40"/>
      <c r="Q17" s="40">
        <f t="shared" si="8"/>
        <v>0</v>
      </c>
      <c r="R17" s="41">
        <f t="shared" si="9"/>
        <v>0</v>
      </c>
      <c r="S17" s="91">
        <f t="shared" si="10"/>
        <v>0</v>
      </c>
      <c r="T17" s="92"/>
      <c r="U17" s="91">
        <f t="shared" si="17"/>
        <v>0</v>
      </c>
      <c r="V17" s="86"/>
      <c r="W17" s="42">
        <f t="shared" si="12"/>
        <v>0</v>
      </c>
      <c r="X17" s="85">
        <f t="shared" si="18"/>
        <v>0</v>
      </c>
      <c r="Y17" s="86"/>
      <c r="Z17" s="37">
        <f t="shared" si="13"/>
        <v>0</v>
      </c>
      <c r="AA17" s="37">
        <f t="shared" si="14"/>
        <v>0</v>
      </c>
      <c r="AB17" s="37">
        <f t="shared" si="15"/>
        <v>0</v>
      </c>
    </row>
    <row r="18" spans="1:28">
      <c r="A18" s="19">
        <v>9</v>
      </c>
      <c r="B18" s="35"/>
      <c r="C18" s="35"/>
      <c r="D18" s="35"/>
      <c r="E18" s="35"/>
      <c r="F18" s="36"/>
      <c r="G18" s="36"/>
      <c r="H18" s="36">
        <f t="shared" si="2"/>
        <v>0</v>
      </c>
      <c r="I18" s="37">
        <f t="shared" si="3"/>
        <v>0</v>
      </c>
      <c r="J18" s="85">
        <f t="shared" si="16"/>
        <v>0</v>
      </c>
      <c r="K18" s="86"/>
      <c r="L18" s="37">
        <f t="shared" si="5"/>
        <v>0</v>
      </c>
      <c r="M18" s="37">
        <f t="shared" si="6"/>
        <v>0</v>
      </c>
      <c r="N18" s="38">
        <f t="shared" si="7"/>
        <v>0</v>
      </c>
      <c r="O18" s="39">
        <v>9000</v>
      </c>
      <c r="P18" s="40"/>
      <c r="Q18" s="40">
        <f t="shared" si="8"/>
        <v>0</v>
      </c>
      <c r="R18" s="41">
        <f t="shared" si="9"/>
        <v>0</v>
      </c>
      <c r="S18" s="91">
        <f t="shared" si="10"/>
        <v>0</v>
      </c>
      <c r="T18" s="92"/>
      <c r="U18" s="91">
        <f t="shared" si="17"/>
        <v>0</v>
      </c>
      <c r="V18" s="86"/>
      <c r="W18" s="42">
        <f t="shared" si="12"/>
        <v>0</v>
      </c>
      <c r="X18" s="85">
        <f t="shared" si="18"/>
        <v>0</v>
      </c>
      <c r="Y18" s="86"/>
      <c r="Z18" s="37">
        <f t="shared" si="13"/>
        <v>0</v>
      </c>
      <c r="AA18" s="37">
        <f t="shared" si="14"/>
        <v>0</v>
      </c>
      <c r="AB18" s="37">
        <f t="shared" si="15"/>
        <v>0</v>
      </c>
    </row>
    <row r="19" spans="1:28" ht="15.75" thickBot="1">
      <c r="A19" s="20">
        <v>10</v>
      </c>
      <c r="B19" s="35"/>
      <c r="C19" s="35"/>
      <c r="D19" s="35"/>
      <c r="E19" s="35"/>
      <c r="F19" s="36"/>
      <c r="G19" s="36"/>
      <c r="H19" s="36">
        <f t="shared" si="2"/>
        <v>0</v>
      </c>
      <c r="I19" s="37">
        <f t="shared" si="3"/>
        <v>0</v>
      </c>
      <c r="J19" s="85">
        <f t="shared" si="16"/>
        <v>0</v>
      </c>
      <c r="K19" s="86"/>
      <c r="L19" s="37">
        <f t="shared" si="5"/>
        <v>0</v>
      </c>
      <c r="M19" s="37">
        <f t="shared" si="6"/>
        <v>0</v>
      </c>
      <c r="N19" s="38">
        <f t="shared" si="7"/>
        <v>0</v>
      </c>
      <c r="O19" s="39">
        <v>9000</v>
      </c>
      <c r="P19" s="40"/>
      <c r="Q19" s="40">
        <f t="shared" si="8"/>
        <v>0</v>
      </c>
      <c r="R19" s="41">
        <f t="shared" si="9"/>
        <v>0</v>
      </c>
      <c r="S19" s="91">
        <f t="shared" si="10"/>
        <v>0</v>
      </c>
      <c r="T19" s="92"/>
      <c r="U19" s="91">
        <f t="shared" si="17"/>
        <v>0</v>
      </c>
      <c r="V19" s="86"/>
      <c r="W19" s="42">
        <f t="shared" si="12"/>
        <v>0</v>
      </c>
      <c r="X19" s="85">
        <f t="shared" si="18"/>
        <v>0</v>
      </c>
      <c r="Y19" s="86"/>
      <c r="Z19" s="37">
        <f t="shared" si="13"/>
        <v>0</v>
      </c>
      <c r="AA19" s="37">
        <f t="shared" si="14"/>
        <v>0</v>
      </c>
      <c r="AB19" s="37">
        <f t="shared" si="15"/>
        <v>0</v>
      </c>
    </row>
    <row r="20" spans="1:28">
      <c r="A20" s="19">
        <v>11</v>
      </c>
      <c r="B20" s="35"/>
      <c r="C20" s="35"/>
      <c r="D20" s="35"/>
      <c r="E20" s="35"/>
      <c r="F20" s="36"/>
      <c r="G20" s="36"/>
      <c r="H20" s="36">
        <f t="shared" si="2"/>
        <v>0</v>
      </c>
      <c r="I20" s="37">
        <f t="shared" si="3"/>
        <v>0</v>
      </c>
      <c r="J20" s="85">
        <f t="shared" si="16"/>
        <v>0</v>
      </c>
      <c r="K20" s="86"/>
      <c r="L20" s="37">
        <f t="shared" si="5"/>
        <v>0</v>
      </c>
      <c r="M20" s="37">
        <f t="shared" si="6"/>
        <v>0</v>
      </c>
      <c r="N20" s="38">
        <f t="shared" si="7"/>
        <v>0</v>
      </c>
      <c r="O20" s="39">
        <v>9000</v>
      </c>
      <c r="P20" s="40"/>
      <c r="Q20" s="40">
        <f t="shared" si="8"/>
        <v>0</v>
      </c>
      <c r="R20" s="41">
        <f t="shared" si="9"/>
        <v>0</v>
      </c>
      <c r="S20" s="91">
        <f t="shared" si="10"/>
        <v>0</v>
      </c>
      <c r="T20" s="92"/>
      <c r="U20" s="91">
        <f t="shared" si="17"/>
        <v>0</v>
      </c>
      <c r="V20" s="86"/>
      <c r="W20" s="42">
        <f t="shared" si="12"/>
        <v>0</v>
      </c>
      <c r="X20" s="85">
        <f t="shared" si="18"/>
        <v>0</v>
      </c>
      <c r="Y20" s="86"/>
      <c r="Z20" s="37">
        <f t="shared" si="13"/>
        <v>0</v>
      </c>
      <c r="AA20" s="37">
        <f t="shared" si="14"/>
        <v>0</v>
      </c>
      <c r="AB20" s="37">
        <f t="shared" si="15"/>
        <v>0</v>
      </c>
    </row>
    <row r="21" spans="1:28" ht="15.75" thickBot="1">
      <c r="A21" s="20">
        <v>12</v>
      </c>
      <c r="B21" s="35"/>
      <c r="C21" s="35"/>
      <c r="D21" s="35"/>
      <c r="E21" s="35"/>
      <c r="F21" s="36"/>
      <c r="G21" s="36"/>
      <c r="H21" s="36">
        <f t="shared" si="2"/>
        <v>0</v>
      </c>
      <c r="I21" s="37">
        <f t="shared" si="3"/>
        <v>0</v>
      </c>
      <c r="J21" s="85">
        <f t="shared" si="16"/>
        <v>0</v>
      </c>
      <c r="K21" s="86"/>
      <c r="L21" s="37">
        <f t="shared" si="5"/>
        <v>0</v>
      </c>
      <c r="M21" s="37">
        <f t="shared" si="6"/>
        <v>0</v>
      </c>
      <c r="N21" s="38">
        <f t="shared" si="7"/>
        <v>0</v>
      </c>
      <c r="O21" s="39">
        <v>9000</v>
      </c>
      <c r="P21" s="40"/>
      <c r="Q21" s="40">
        <f t="shared" si="8"/>
        <v>0</v>
      </c>
      <c r="R21" s="41">
        <f t="shared" si="9"/>
        <v>0</v>
      </c>
      <c r="S21" s="91">
        <f t="shared" si="10"/>
        <v>0</v>
      </c>
      <c r="T21" s="92"/>
      <c r="U21" s="91">
        <f t="shared" si="17"/>
        <v>0</v>
      </c>
      <c r="V21" s="86"/>
      <c r="W21" s="42">
        <f t="shared" si="12"/>
        <v>0</v>
      </c>
      <c r="X21" s="85">
        <f t="shared" si="18"/>
        <v>0</v>
      </c>
      <c r="Y21" s="86"/>
      <c r="Z21" s="37">
        <f t="shared" si="13"/>
        <v>0</v>
      </c>
      <c r="AA21" s="37">
        <f t="shared" si="14"/>
        <v>0</v>
      </c>
      <c r="AB21" s="37">
        <f t="shared" si="15"/>
        <v>0</v>
      </c>
    </row>
    <row r="22" spans="1:28">
      <c r="A22" s="19">
        <v>13</v>
      </c>
      <c r="B22" s="35"/>
      <c r="C22" s="35"/>
      <c r="D22" s="35"/>
      <c r="E22" s="35"/>
      <c r="F22" s="36"/>
      <c r="G22" s="36"/>
      <c r="H22" s="36">
        <f t="shared" si="2"/>
        <v>0</v>
      </c>
      <c r="I22" s="37">
        <f t="shared" si="3"/>
        <v>0</v>
      </c>
      <c r="J22" s="85">
        <f t="shared" si="16"/>
        <v>0</v>
      </c>
      <c r="K22" s="86"/>
      <c r="L22" s="37">
        <f t="shared" si="5"/>
        <v>0</v>
      </c>
      <c r="M22" s="37">
        <f t="shared" si="6"/>
        <v>0</v>
      </c>
      <c r="N22" s="38">
        <f t="shared" si="7"/>
        <v>0</v>
      </c>
      <c r="O22" s="39">
        <v>9000</v>
      </c>
      <c r="P22" s="40"/>
      <c r="Q22" s="40">
        <f t="shared" si="8"/>
        <v>0</v>
      </c>
      <c r="R22" s="41">
        <f t="shared" si="9"/>
        <v>0</v>
      </c>
      <c r="S22" s="91">
        <f t="shared" si="10"/>
        <v>0</v>
      </c>
      <c r="T22" s="92"/>
      <c r="U22" s="91">
        <f t="shared" si="17"/>
        <v>0</v>
      </c>
      <c r="V22" s="86"/>
      <c r="W22" s="42">
        <f t="shared" si="12"/>
        <v>0</v>
      </c>
      <c r="X22" s="85">
        <f t="shared" si="18"/>
        <v>0</v>
      </c>
      <c r="Y22" s="86"/>
      <c r="Z22" s="37">
        <f t="shared" si="13"/>
        <v>0</v>
      </c>
      <c r="AA22" s="37">
        <f t="shared" si="14"/>
        <v>0</v>
      </c>
      <c r="AB22" s="37">
        <f t="shared" si="15"/>
        <v>0</v>
      </c>
    </row>
    <row r="23" spans="1:28" ht="15.75" thickBot="1">
      <c r="A23" s="20">
        <v>14</v>
      </c>
      <c r="B23" s="35"/>
      <c r="C23" s="35"/>
      <c r="D23" s="35"/>
      <c r="E23" s="35"/>
      <c r="F23" s="36"/>
      <c r="G23" s="36"/>
      <c r="H23" s="36">
        <f t="shared" si="2"/>
        <v>0</v>
      </c>
      <c r="I23" s="37">
        <f t="shared" si="3"/>
        <v>0</v>
      </c>
      <c r="J23" s="85">
        <f t="shared" si="16"/>
        <v>0</v>
      </c>
      <c r="K23" s="86"/>
      <c r="L23" s="37">
        <f t="shared" si="5"/>
        <v>0</v>
      </c>
      <c r="M23" s="37">
        <f t="shared" si="6"/>
        <v>0</v>
      </c>
      <c r="N23" s="38">
        <f t="shared" si="7"/>
        <v>0</v>
      </c>
      <c r="O23" s="39">
        <v>9000</v>
      </c>
      <c r="P23" s="40"/>
      <c r="Q23" s="40">
        <f t="shared" si="8"/>
        <v>0</v>
      </c>
      <c r="R23" s="41">
        <f t="shared" si="9"/>
        <v>0</v>
      </c>
      <c r="S23" s="91">
        <f t="shared" si="10"/>
        <v>0</v>
      </c>
      <c r="T23" s="92"/>
      <c r="U23" s="91">
        <f t="shared" si="17"/>
        <v>0</v>
      </c>
      <c r="V23" s="86"/>
      <c r="W23" s="42">
        <f t="shared" si="12"/>
        <v>0</v>
      </c>
      <c r="X23" s="85">
        <f t="shared" si="18"/>
        <v>0</v>
      </c>
      <c r="Y23" s="86"/>
      <c r="Z23" s="37">
        <f t="shared" si="13"/>
        <v>0</v>
      </c>
      <c r="AA23" s="37">
        <f t="shared" si="14"/>
        <v>0</v>
      </c>
      <c r="AB23" s="37">
        <f t="shared" si="15"/>
        <v>0</v>
      </c>
    </row>
    <row r="24" spans="1:28">
      <c r="A24" s="19">
        <v>15</v>
      </c>
      <c r="B24" s="35"/>
      <c r="C24" s="35"/>
      <c r="D24" s="35"/>
      <c r="E24" s="35"/>
      <c r="F24" s="36"/>
      <c r="G24" s="36"/>
      <c r="H24" s="36">
        <f t="shared" si="2"/>
        <v>0</v>
      </c>
      <c r="I24" s="37">
        <f t="shared" si="3"/>
        <v>0</v>
      </c>
      <c r="J24" s="85">
        <f t="shared" si="16"/>
        <v>0</v>
      </c>
      <c r="K24" s="86"/>
      <c r="L24" s="37">
        <f t="shared" si="5"/>
        <v>0</v>
      </c>
      <c r="M24" s="37">
        <f t="shared" si="6"/>
        <v>0</v>
      </c>
      <c r="N24" s="38">
        <f t="shared" si="7"/>
        <v>0</v>
      </c>
      <c r="O24" s="39">
        <v>9000</v>
      </c>
      <c r="P24" s="40"/>
      <c r="Q24" s="40">
        <f t="shared" si="8"/>
        <v>0</v>
      </c>
      <c r="R24" s="41">
        <f t="shared" si="9"/>
        <v>0</v>
      </c>
      <c r="S24" s="91">
        <f t="shared" si="10"/>
        <v>0</v>
      </c>
      <c r="T24" s="92"/>
      <c r="U24" s="91">
        <f t="shared" si="17"/>
        <v>0</v>
      </c>
      <c r="V24" s="86"/>
      <c r="W24" s="42">
        <f t="shared" si="12"/>
        <v>0</v>
      </c>
      <c r="X24" s="85">
        <f t="shared" si="18"/>
        <v>0</v>
      </c>
      <c r="Y24" s="86"/>
      <c r="Z24" s="37">
        <f t="shared" si="13"/>
        <v>0</v>
      </c>
      <c r="AA24" s="37">
        <f t="shared" si="14"/>
        <v>0</v>
      </c>
      <c r="AB24" s="37">
        <f t="shared" si="15"/>
        <v>0</v>
      </c>
    </row>
    <row r="25" spans="1:28" ht="15.75" thickBot="1">
      <c r="A25" s="20">
        <v>16</v>
      </c>
      <c r="B25" s="35"/>
      <c r="C25" s="35"/>
      <c r="D25" s="35"/>
      <c r="E25" s="35"/>
      <c r="F25" s="36"/>
      <c r="G25" s="36"/>
      <c r="H25" s="36">
        <f t="shared" si="2"/>
        <v>0</v>
      </c>
      <c r="I25" s="37">
        <f t="shared" si="3"/>
        <v>0</v>
      </c>
      <c r="J25" s="85">
        <f t="shared" si="16"/>
        <v>0</v>
      </c>
      <c r="K25" s="86"/>
      <c r="L25" s="37">
        <f t="shared" si="5"/>
        <v>0</v>
      </c>
      <c r="M25" s="37">
        <f t="shared" si="6"/>
        <v>0</v>
      </c>
      <c r="N25" s="38">
        <f t="shared" si="7"/>
        <v>0</v>
      </c>
      <c r="O25" s="39">
        <v>9000</v>
      </c>
      <c r="P25" s="40"/>
      <c r="Q25" s="40">
        <f t="shared" si="8"/>
        <v>0</v>
      </c>
      <c r="R25" s="41">
        <f t="shared" si="9"/>
        <v>0</v>
      </c>
      <c r="S25" s="91">
        <f t="shared" si="10"/>
        <v>0</v>
      </c>
      <c r="T25" s="92"/>
      <c r="U25" s="91">
        <f t="shared" si="17"/>
        <v>0</v>
      </c>
      <c r="V25" s="86"/>
      <c r="W25" s="42">
        <f t="shared" si="12"/>
        <v>0</v>
      </c>
      <c r="X25" s="85">
        <f t="shared" si="18"/>
        <v>0</v>
      </c>
      <c r="Y25" s="86"/>
      <c r="Z25" s="37">
        <f t="shared" si="13"/>
        <v>0</v>
      </c>
      <c r="AA25" s="37">
        <f t="shared" si="14"/>
        <v>0</v>
      </c>
      <c r="AB25" s="37">
        <f t="shared" si="15"/>
        <v>0</v>
      </c>
    </row>
    <row r="26" spans="1:28">
      <c r="A26" s="19">
        <v>17</v>
      </c>
      <c r="B26" s="35"/>
      <c r="C26" s="35"/>
      <c r="D26" s="35"/>
      <c r="E26" s="35"/>
      <c r="F26" s="36"/>
      <c r="G26" s="36"/>
      <c r="H26" s="36">
        <f t="shared" si="2"/>
        <v>0</v>
      </c>
      <c r="I26" s="37">
        <f t="shared" si="3"/>
        <v>0</v>
      </c>
      <c r="J26" s="85">
        <f t="shared" si="16"/>
        <v>0</v>
      </c>
      <c r="K26" s="86"/>
      <c r="L26" s="37">
        <f t="shared" si="5"/>
        <v>0</v>
      </c>
      <c r="M26" s="37">
        <f t="shared" si="6"/>
        <v>0</v>
      </c>
      <c r="N26" s="38">
        <f t="shared" si="7"/>
        <v>0</v>
      </c>
      <c r="O26" s="39">
        <v>9000</v>
      </c>
      <c r="P26" s="40"/>
      <c r="Q26" s="40">
        <f t="shared" si="8"/>
        <v>0</v>
      </c>
      <c r="R26" s="41">
        <f t="shared" si="9"/>
        <v>0</v>
      </c>
      <c r="S26" s="91">
        <f t="shared" si="10"/>
        <v>0</v>
      </c>
      <c r="T26" s="92"/>
      <c r="U26" s="91">
        <f t="shared" si="17"/>
        <v>0</v>
      </c>
      <c r="V26" s="86"/>
      <c r="W26" s="42">
        <f t="shared" si="12"/>
        <v>0</v>
      </c>
      <c r="X26" s="85">
        <f t="shared" si="18"/>
        <v>0</v>
      </c>
      <c r="Y26" s="86"/>
      <c r="Z26" s="37">
        <f t="shared" si="13"/>
        <v>0</v>
      </c>
      <c r="AA26" s="37">
        <f t="shared" si="14"/>
        <v>0</v>
      </c>
      <c r="AB26" s="37">
        <f t="shared" si="15"/>
        <v>0</v>
      </c>
    </row>
    <row r="27" spans="1:28" ht="15.75" thickBot="1">
      <c r="A27" s="20">
        <v>18</v>
      </c>
      <c r="B27" s="35"/>
      <c r="C27" s="35"/>
      <c r="D27" s="35"/>
      <c r="E27" s="35"/>
      <c r="F27" s="36"/>
      <c r="G27" s="36"/>
      <c r="H27" s="36">
        <f t="shared" si="2"/>
        <v>0</v>
      </c>
      <c r="I27" s="37">
        <f t="shared" si="3"/>
        <v>0</v>
      </c>
      <c r="J27" s="85">
        <f t="shared" si="16"/>
        <v>0</v>
      </c>
      <c r="K27" s="86"/>
      <c r="L27" s="37">
        <f t="shared" si="5"/>
        <v>0</v>
      </c>
      <c r="M27" s="37">
        <f t="shared" si="6"/>
        <v>0</v>
      </c>
      <c r="N27" s="38">
        <f t="shared" si="7"/>
        <v>0</v>
      </c>
      <c r="O27" s="39">
        <v>9000</v>
      </c>
      <c r="P27" s="40"/>
      <c r="Q27" s="40">
        <f t="shared" si="8"/>
        <v>0</v>
      </c>
      <c r="R27" s="41">
        <f t="shared" si="9"/>
        <v>0</v>
      </c>
      <c r="S27" s="91">
        <f t="shared" si="10"/>
        <v>0</v>
      </c>
      <c r="T27" s="92"/>
      <c r="U27" s="91">
        <f t="shared" si="17"/>
        <v>0</v>
      </c>
      <c r="V27" s="86"/>
      <c r="W27" s="42">
        <f t="shared" si="12"/>
        <v>0</v>
      </c>
      <c r="X27" s="85">
        <f t="shared" si="18"/>
        <v>0</v>
      </c>
      <c r="Y27" s="86"/>
      <c r="Z27" s="37">
        <f t="shared" si="13"/>
        <v>0</v>
      </c>
      <c r="AA27" s="37">
        <f t="shared" si="14"/>
        <v>0</v>
      </c>
      <c r="AB27" s="37">
        <f t="shared" si="15"/>
        <v>0</v>
      </c>
    </row>
    <row r="28" spans="1:28">
      <c r="A28" s="19">
        <v>19</v>
      </c>
      <c r="B28" s="35"/>
      <c r="C28" s="35"/>
      <c r="D28" s="35"/>
      <c r="E28" s="35"/>
      <c r="F28" s="36"/>
      <c r="G28" s="36"/>
      <c r="H28" s="36">
        <f t="shared" si="2"/>
        <v>0</v>
      </c>
      <c r="I28" s="37">
        <f t="shared" si="3"/>
        <v>0</v>
      </c>
      <c r="J28" s="85">
        <f t="shared" si="16"/>
        <v>0</v>
      </c>
      <c r="K28" s="86"/>
      <c r="L28" s="37">
        <f t="shared" si="5"/>
        <v>0</v>
      </c>
      <c r="M28" s="37">
        <f t="shared" si="6"/>
        <v>0</v>
      </c>
      <c r="N28" s="38">
        <f t="shared" si="7"/>
        <v>0</v>
      </c>
      <c r="O28" s="39">
        <v>9000</v>
      </c>
      <c r="P28" s="40"/>
      <c r="Q28" s="40">
        <f t="shared" si="8"/>
        <v>0</v>
      </c>
      <c r="R28" s="41">
        <f t="shared" si="9"/>
        <v>0</v>
      </c>
      <c r="S28" s="91">
        <f t="shared" si="10"/>
        <v>0</v>
      </c>
      <c r="T28" s="92"/>
      <c r="U28" s="91">
        <f t="shared" si="17"/>
        <v>0</v>
      </c>
      <c r="V28" s="86"/>
      <c r="W28" s="42">
        <f t="shared" si="12"/>
        <v>0</v>
      </c>
      <c r="X28" s="85">
        <f t="shared" si="18"/>
        <v>0</v>
      </c>
      <c r="Y28" s="86"/>
      <c r="Z28" s="37">
        <f t="shared" si="13"/>
        <v>0</v>
      </c>
      <c r="AA28" s="37">
        <f t="shared" si="14"/>
        <v>0</v>
      </c>
      <c r="AB28" s="37">
        <f t="shared" si="15"/>
        <v>0</v>
      </c>
    </row>
    <row r="29" spans="1:28" ht="15.75" thickBot="1">
      <c r="A29" s="20">
        <v>20</v>
      </c>
      <c r="B29" s="35"/>
      <c r="C29" s="35"/>
      <c r="D29" s="35"/>
      <c r="E29" s="35"/>
      <c r="F29" s="36"/>
      <c r="G29" s="36"/>
      <c r="H29" s="36">
        <f t="shared" si="2"/>
        <v>0</v>
      </c>
      <c r="I29" s="37">
        <f t="shared" si="3"/>
        <v>0</v>
      </c>
      <c r="J29" s="85">
        <f t="shared" si="16"/>
        <v>0</v>
      </c>
      <c r="K29" s="86"/>
      <c r="L29" s="37">
        <f t="shared" si="5"/>
        <v>0</v>
      </c>
      <c r="M29" s="37">
        <f t="shared" si="6"/>
        <v>0</v>
      </c>
      <c r="N29" s="38">
        <f t="shared" si="7"/>
        <v>0</v>
      </c>
      <c r="O29" s="39">
        <v>9000</v>
      </c>
      <c r="P29" s="40"/>
      <c r="Q29" s="40">
        <f t="shared" si="8"/>
        <v>0</v>
      </c>
      <c r="R29" s="41">
        <f t="shared" si="9"/>
        <v>0</v>
      </c>
      <c r="S29" s="91">
        <f t="shared" si="10"/>
        <v>0</v>
      </c>
      <c r="T29" s="92"/>
      <c r="U29" s="91">
        <f t="shared" si="17"/>
        <v>0</v>
      </c>
      <c r="V29" s="86"/>
      <c r="W29" s="42">
        <f t="shared" si="12"/>
        <v>0</v>
      </c>
      <c r="X29" s="85">
        <f t="shared" si="18"/>
        <v>0</v>
      </c>
      <c r="Y29" s="86"/>
      <c r="Z29" s="37">
        <f t="shared" si="13"/>
        <v>0</v>
      </c>
      <c r="AA29" s="37">
        <f t="shared" si="14"/>
        <v>0</v>
      </c>
      <c r="AB29" s="37">
        <f t="shared" si="15"/>
        <v>0</v>
      </c>
    </row>
    <row r="30" spans="1:28">
      <c r="A30" s="19">
        <v>21</v>
      </c>
      <c r="B30" s="35"/>
      <c r="C30" s="35"/>
      <c r="D30" s="35"/>
      <c r="E30" s="35"/>
      <c r="F30" s="36"/>
      <c r="G30" s="36"/>
      <c r="H30" s="36">
        <f t="shared" si="2"/>
        <v>0</v>
      </c>
      <c r="I30" s="37">
        <f t="shared" si="3"/>
        <v>0</v>
      </c>
      <c r="J30" s="85">
        <f t="shared" si="16"/>
        <v>0</v>
      </c>
      <c r="K30" s="86"/>
      <c r="L30" s="37">
        <f t="shared" si="5"/>
        <v>0</v>
      </c>
      <c r="M30" s="37">
        <f t="shared" si="6"/>
        <v>0</v>
      </c>
      <c r="N30" s="38">
        <f t="shared" si="7"/>
        <v>0</v>
      </c>
      <c r="O30" s="39">
        <v>9000</v>
      </c>
      <c r="P30" s="40"/>
      <c r="Q30" s="40">
        <f t="shared" si="8"/>
        <v>0</v>
      </c>
      <c r="R30" s="41">
        <f t="shared" si="9"/>
        <v>0</v>
      </c>
      <c r="S30" s="91">
        <f t="shared" si="10"/>
        <v>0</v>
      </c>
      <c r="T30" s="92"/>
      <c r="U30" s="91">
        <f t="shared" si="17"/>
        <v>0</v>
      </c>
      <c r="V30" s="86"/>
      <c r="W30" s="42">
        <f t="shared" si="12"/>
        <v>0</v>
      </c>
      <c r="X30" s="85">
        <f t="shared" si="18"/>
        <v>0</v>
      </c>
      <c r="Y30" s="86"/>
      <c r="Z30" s="37">
        <f t="shared" si="13"/>
        <v>0</v>
      </c>
      <c r="AA30" s="37">
        <f t="shared" si="14"/>
        <v>0</v>
      </c>
      <c r="AB30" s="37">
        <f t="shared" si="15"/>
        <v>0</v>
      </c>
    </row>
    <row r="31" spans="1:28" ht="15.75" thickBot="1">
      <c r="A31" s="20">
        <v>22</v>
      </c>
      <c r="B31" s="35"/>
      <c r="C31" s="35"/>
      <c r="D31" s="35"/>
      <c r="E31" s="35"/>
      <c r="F31" s="36"/>
      <c r="G31" s="36"/>
      <c r="H31" s="36">
        <f t="shared" si="2"/>
        <v>0</v>
      </c>
      <c r="I31" s="37">
        <f t="shared" si="3"/>
        <v>0</v>
      </c>
      <c r="J31" s="85">
        <f t="shared" si="16"/>
        <v>0</v>
      </c>
      <c r="K31" s="86"/>
      <c r="L31" s="37">
        <f t="shared" si="5"/>
        <v>0</v>
      </c>
      <c r="M31" s="37">
        <f t="shared" si="6"/>
        <v>0</v>
      </c>
      <c r="N31" s="38">
        <f t="shared" si="7"/>
        <v>0</v>
      </c>
      <c r="O31" s="39">
        <v>9000</v>
      </c>
      <c r="P31" s="40"/>
      <c r="Q31" s="40">
        <f t="shared" si="8"/>
        <v>0</v>
      </c>
      <c r="R31" s="41">
        <f t="shared" si="9"/>
        <v>0</v>
      </c>
      <c r="S31" s="91">
        <f t="shared" si="10"/>
        <v>0</v>
      </c>
      <c r="T31" s="92"/>
      <c r="U31" s="91">
        <f t="shared" si="17"/>
        <v>0</v>
      </c>
      <c r="V31" s="86"/>
      <c r="W31" s="42">
        <f t="shared" si="12"/>
        <v>0</v>
      </c>
      <c r="X31" s="85">
        <f t="shared" si="18"/>
        <v>0</v>
      </c>
      <c r="Y31" s="86"/>
      <c r="Z31" s="37">
        <f t="shared" si="13"/>
        <v>0</v>
      </c>
      <c r="AA31" s="37">
        <f t="shared" si="14"/>
        <v>0</v>
      </c>
      <c r="AB31" s="37">
        <f t="shared" si="15"/>
        <v>0</v>
      </c>
    </row>
    <row r="32" spans="1:28">
      <c r="A32" s="19">
        <v>23</v>
      </c>
      <c r="B32" s="35"/>
      <c r="C32" s="35"/>
      <c r="D32" s="35"/>
      <c r="E32" s="35"/>
      <c r="F32" s="36"/>
      <c r="G32" s="36"/>
      <c r="H32" s="36">
        <f t="shared" si="2"/>
        <v>0</v>
      </c>
      <c r="I32" s="37">
        <f t="shared" si="3"/>
        <v>0</v>
      </c>
      <c r="J32" s="85">
        <f t="shared" si="16"/>
        <v>0</v>
      </c>
      <c r="K32" s="86"/>
      <c r="L32" s="37">
        <f t="shared" si="5"/>
        <v>0</v>
      </c>
      <c r="M32" s="37">
        <f t="shared" si="6"/>
        <v>0</v>
      </c>
      <c r="N32" s="38">
        <f t="shared" si="7"/>
        <v>0</v>
      </c>
      <c r="O32" s="39">
        <v>9000</v>
      </c>
      <c r="P32" s="40"/>
      <c r="Q32" s="40">
        <f t="shared" si="8"/>
        <v>0</v>
      </c>
      <c r="R32" s="41">
        <f t="shared" si="9"/>
        <v>0</v>
      </c>
      <c r="S32" s="91">
        <f t="shared" si="10"/>
        <v>0</v>
      </c>
      <c r="T32" s="92"/>
      <c r="U32" s="91">
        <f t="shared" si="17"/>
        <v>0</v>
      </c>
      <c r="V32" s="86"/>
      <c r="W32" s="42">
        <f t="shared" si="12"/>
        <v>0</v>
      </c>
      <c r="X32" s="85">
        <f t="shared" si="18"/>
        <v>0</v>
      </c>
      <c r="Y32" s="86"/>
      <c r="Z32" s="37">
        <f t="shared" si="13"/>
        <v>0</v>
      </c>
      <c r="AA32" s="37">
        <f t="shared" si="14"/>
        <v>0</v>
      </c>
      <c r="AB32" s="37">
        <f t="shared" si="15"/>
        <v>0</v>
      </c>
    </row>
    <row r="33" spans="1:28" ht="15.75" thickBot="1">
      <c r="A33" s="20">
        <v>24</v>
      </c>
      <c r="B33" s="35"/>
      <c r="C33" s="35"/>
      <c r="D33" s="35"/>
      <c r="E33" s="35"/>
      <c r="F33" s="36"/>
      <c r="G33" s="36"/>
      <c r="H33" s="36">
        <f t="shared" si="2"/>
        <v>0</v>
      </c>
      <c r="I33" s="37">
        <f t="shared" si="3"/>
        <v>0</v>
      </c>
      <c r="J33" s="85">
        <f t="shared" si="16"/>
        <v>0</v>
      </c>
      <c r="K33" s="86"/>
      <c r="L33" s="37">
        <f t="shared" si="5"/>
        <v>0</v>
      </c>
      <c r="M33" s="37">
        <f t="shared" si="6"/>
        <v>0</v>
      </c>
      <c r="N33" s="38">
        <f t="shared" si="7"/>
        <v>0</v>
      </c>
      <c r="O33" s="39">
        <v>9000</v>
      </c>
      <c r="P33" s="40"/>
      <c r="Q33" s="40">
        <f t="shared" si="8"/>
        <v>0</v>
      </c>
      <c r="R33" s="41">
        <f t="shared" si="9"/>
        <v>0</v>
      </c>
      <c r="S33" s="91">
        <f t="shared" si="10"/>
        <v>0</v>
      </c>
      <c r="T33" s="92"/>
      <c r="U33" s="91">
        <f t="shared" si="17"/>
        <v>0</v>
      </c>
      <c r="V33" s="86"/>
      <c r="W33" s="42">
        <f t="shared" si="12"/>
        <v>0</v>
      </c>
      <c r="X33" s="85">
        <f t="shared" si="18"/>
        <v>0</v>
      </c>
      <c r="Y33" s="86"/>
      <c r="Z33" s="37">
        <f t="shared" si="13"/>
        <v>0</v>
      </c>
      <c r="AA33" s="37">
        <f t="shared" si="14"/>
        <v>0</v>
      </c>
      <c r="AB33" s="37">
        <f t="shared" si="15"/>
        <v>0</v>
      </c>
    </row>
    <row r="34" spans="1:28">
      <c r="A34" s="19">
        <v>25</v>
      </c>
      <c r="B34" s="35"/>
      <c r="C34" s="35"/>
      <c r="D34" s="35"/>
      <c r="E34" s="35"/>
      <c r="F34" s="36"/>
      <c r="G34" s="36"/>
      <c r="H34" s="36">
        <f t="shared" si="2"/>
        <v>0</v>
      </c>
      <c r="I34" s="37">
        <f t="shared" si="3"/>
        <v>0</v>
      </c>
      <c r="J34" s="85">
        <f t="shared" si="16"/>
        <v>0</v>
      </c>
      <c r="K34" s="86"/>
      <c r="L34" s="37">
        <f t="shared" si="5"/>
        <v>0</v>
      </c>
      <c r="M34" s="37">
        <f t="shared" si="6"/>
        <v>0</v>
      </c>
      <c r="N34" s="38">
        <f t="shared" si="7"/>
        <v>0</v>
      </c>
      <c r="O34" s="39">
        <v>9000</v>
      </c>
      <c r="P34" s="40"/>
      <c r="Q34" s="40">
        <f t="shared" si="8"/>
        <v>0</v>
      </c>
      <c r="R34" s="41">
        <f t="shared" si="9"/>
        <v>0</v>
      </c>
      <c r="S34" s="91">
        <f t="shared" si="10"/>
        <v>0</v>
      </c>
      <c r="T34" s="92"/>
      <c r="U34" s="91">
        <f t="shared" si="17"/>
        <v>0</v>
      </c>
      <c r="V34" s="86"/>
      <c r="W34" s="42">
        <f t="shared" si="12"/>
        <v>0</v>
      </c>
      <c r="X34" s="85">
        <f t="shared" si="18"/>
        <v>0</v>
      </c>
      <c r="Y34" s="86"/>
      <c r="Z34" s="37">
        <f t="shared" si="13"/>
        <v>0</v>
      </c>
      <c r="AA34" s="37">
        <f t="shared" si="14"/>
        <v>0</v>
      </c>
      <c r="AB34" s="37">
        <f t="shared" si="15"/>
        <v>0</v>
      </c>
    </row>
    <row r="35" spans="1:28" ht="15.75" thickBot="1">
      <c r="A35" s="20">
        <v>26</v>
      </c>
      <c r="B35" s="35"/>
      <c r="C35" s="35"/>
      <c r="D35" s="35"/>
      <c r="E35" s="35"/>
      <c r="F35" s="36"/>
      <c r="G35" s="36"/>
      <c r="H35" s="36">
        <f t="shared" si="2"/>
        <v>0</v>
      </c>
      <c r="I35" s="37">
        <f t="shared" si="3"/>
        <v>0</v>
      </c>
      <c r="J35" s="85">
        <f t="shared" si="16"/>
        <v>0</v>
      </c>
      <c r="K35" s="86"/>
      <c r="L35" s="37">
        <f t="shared" si="5"/>
        <v>0</v>
      </c>
      <c r="M35" s="37">
        <f t="shared" si="6"/>
        <v>0</v>
      </c>
      <c r="N35" s="38">
        <f t="shared" si="7"/>
        <v>0</v>
      </c>
      <c r="O35" s="39">
        <v>9000</v>
      </c>
      <c r="P35" s="40"/>
      <c r="Q35" s="40">
        <f t="shared" si="8"/>
        <v>0</v>
      </c>
      <c r="R35" s="41">
        <f t="shared" si="9"/>
        <v>0</v>
      </c>
      <c r="S35" s="91">
        <f t="shared" si="10"/>
        <v>0</v>
      </c>
      <c r="T35" s="92"/>
      <c r="U35" s="91">
        <f t="shared" si="17"/>
        <v>0</v>
      </c>
      <c r="V35" s="86"/>
      <c r="W35" s="42">
        <f t="shared" si="12"/>
        <v>0</v>
      </c>
      <c r="X35" s="85">
        <f t="shared" si="18"/>
        <v>0</v>
      </c>
      <c r="Y35" s="86"/>
      <c r="Z35" s="37">
        <f t="shared" si="13"/>
        <v>0</v>
      </c>
      <c r="AA35" s="37">
        <f t="shared" si="14"/>
        <v>0</v>
      </c>
      <c r="AB35" s="37">
        <f t="shared" si="15"/>
        <v>0</v>
      </c>
    </row>
    <row r="36" spans="1:28">
      <c r="A36" s="19">
        <v>27</v>
      </c>
      <c r="B36" s="35"/>
      <c r="C36" s="35"/>
      <c r="D36" s="35"/>
      <c r="E36" s="35"/>
      <c r="F36" s="36"/>
      <c r="G36" s="36"/>
      <c r="H36" s="36">
        <f t="shared" si="2"/>
        <v>0</v>
      </c>
      <c r="I36" s="37">
        <f t="shared" si="3"/>
        <v>0</v>
      </c>
      <c r="J36" s="85">
        <f t="shared" si="16"/>
        <v>0</v>
      </c>
      <c r="K36" s="86"/>
      <c r="L36" s="37">
        <f t="shared" si="5"/>
        <v>0</v>
      </c>
      <c r="M36" s="37">
        <f t="shared" si="6"/>
        <v>0</v>
      </c>
      <c r="N36" s="38">
        <f t="shared" si="7"/>
        <v>0</v>
      </c>
      <c r="O36" s="39">
        <v>9000</v>
      </c>
      <c r="P36" s="40"/>
      <c r="Q36" s="40">
        <f t="shared" si="8"/>
        <v>0</v>
      </c>
      <c r="R36" s="41">
        <f t="shared" si="9"/>
        <v>0</v>
      </c>
      <c r="S36" s="91">
        <f t="shared" si="10"/>
        <v>0</v>
      </c>
      <c r="T36" s="92"/>
      <c r="U36" s="91">
        <f t="shared" si="17"/>
        <v>0</v>
      </c>
      <c r="V36" s="86"/>
      <c r="W36" s="42">
        <f t="shared" si="12"/>
        <v>0</v>
      </c>
      <c r="X36" s="85">
        <f t="shared" si="18"/>
        <v>0</v>
      </c>
      <c r="Y36" s="86"/>
      <c r="Z36" s="37">
        <f t="shared" si="13"/>
        <v>0</v>
      </c>
      <c r="AA36" s="37">
        <f t="shared" si="14"/>
        <v>0</v>
      </c>
      <c r="AB36" s="37">
        <f t="shared" si="15"/>
        <v>0</v>
      </c>
    </row>
    <row r="37" spans="1:28" ht="15.75" thickBot="1">
      <c r="A37" s="20">
        <v>28</v>
      </c>
      <c r="B37" s="35"/>
      <c r="C37" s="35"/>
      <c r="D37" s="35"/>
      <c r="E37" s="35"/>
      <c r="F37" s="36"/>
      <c r="G37" s="36"/>
      <c r="H37" s="36">
        <f t="shared" si="2"/>
        <v>0</v>
      </c>
      <c r="I37" s="37">
        <f t="shared" si="3"/>
        <v>0</v>
      </c>
      <c r="J37" s="85">
        <f t="shared" si="16"/>
        <v>0</v>
      </c>
      <c r="K37" s="86"/>
      <c r="L37" s="37">
        <f t="shared" si="5"/>
        <v>0</v>
      </c>
      <c r="M37" s="37">
        <f t="shared" si="6"/>
        <v>0</v>
      </c>
      <c r="N37" s="38">
        <f t="shared" si="7"/>
        <v>0</v>
      </c>
      <c r="O37" s="39">
        <v>9000</v>
      </c>
      <c r="P37" s="40"/>
      <c r="Q37" s="40">
        <f t="shared" si="8"/>
        <v>0</v>
      </c>
      <c r="R37" s="41">
        <f t="shared" si="9"/>
        <v>0</v>
      </c>
      <c r="S37" s="91">
        <f t="shared" si="10"/>
        <v>0</v>
      </c>
      <c r="T37" s="92"/>
      <c r="U37" s="91">
        <f t="shared" si="17"/>
        <v>0</v>
      </c>
      <c r="V37" s="86"/>
      <c r="W37" s="42">
        <f t="shared" si="12"/>
        <v>0</v>
      </c>
      <c r="X37" s="85">
        <f t="shared" si="18"/>
        <v>0</v>
      </c>
      <c r="Y37" s="86"/>
      <c r="Z37" s="37">
        <f t="shared" si="13"/>
        <v>0</v>
      </c>
      <c r="AA37" s="37">
        <f t="shared" si="14"/>
        <v>0</v>
      </c>
      <c r="AB37" s="37">
        <f t="shared" si="15"/>
        <v>0</v>
      </c>
    </row>
    <row r="38" spans="1:28">
      <c r="A38" s="19">
        <v>29</v>
      </c>
      <c r="B38" s="35"/>
      <c r="C38" s="35"/>
      <c r="D38" s="35"/>
      <c r="E38" s="35"/>
      <c r="F38" s="36"/>
      <c r="G38" s="36"/>
      <c r="H38" s="36">
        <f t="shared" si="2"/>
        <v>0</v>
      </c>
      <c r="I38" s="37">
        <f t="shared" si="3"/>
        <v>0</v>
      </c>
      <c r="J38" s="85">
        <f t="shared" si="16"/>
        <v>0</v>
      </c>
      <c r="K38" s="86"/>
      <c r="L38" s="37">
        <f t="shared" si="5"/>
        <v>0</v>
      </c>
      <c r="M38" s="37">
        <f t="shared" si="6"/>
        <v>0</v>
      </c>
      <c r="N38" s="38">
        <f t="shared" si="7"/>
        <v>0</v>
      </c>
      <c r="O38" s="39">
        <v>9000</v>
      </c>
      <c r="P38" s="40"/>
      <c r="Q38" s="40">
        <f t="shared" si="8"/>
        <v>0</v>
      </c>
      <c r="R38" s="41">
        <f t="shared" si="9"/>
        <v>0</v>
      </c>
      <c r="S38" s="91">
        <f t="shared" si="10"/>
        <v>0</v>
      </c>
      <c r="T38" s="92"/>
      <c r="U38" s="91">
        <f t="shared" si="17"/>
        <v>0</v>
      </c>
      <c r="V38" s="86"/>
      <c r="W38" s="42">
        <f t="shared" si="12"/>
        <v>0</v>
      </c>
      <c r="X38" s="85">
        <f t="shared" si="18"/>
        <v>0</v>
      </c>
      <c r="Y38" s="86"/>
      <c r="Z38" s="37">
        <f t="shared" si="13"/>
        <v>0</v>
      </c>
      <c r="AA38" s="37">
        <f t="shared" si="14"/>
        <v>0</v>
      </c>
      <c r="AB38" s="37">
        <f t="shared" si="15"/>
        <v>0</v>
      </c>
    </row>
    <row r="39" spans="1:28" ht="15.75" thickBot="1">
      <c r="A39" s="20">
        <v>30</v>
      </c>
      <c r="B39" s="35"/>
      <c r="C39" s="35"/>
      <c r="D39" s="35"/>
      <c r="E39" s="35"/>
      <c r="F39" s="36"/>
      <c r="G39" s="36"/>
      <c r="H39" s="36">
        <f t="shared" si="2"/>
        <v>0</v>
      </c>
      <c r="I39" s="37">
        <f t="shared" si="3"/>
        <v>0</v>
      </c>
      <c r="J39" s="85">
        <f t="shared" si="16"/>
        <v>0</v>
      </c>
      <c r="K39" s="86"/>
      <c r="L39" s="37">
        <f t="shared" si="5"/>
        <v>0</v>
      </c>
      <c r="M39" s="37">
        <f t="shared" si="6"/>
        <v>0</v>
      </c>
      <c r="N39" s="38">
        <f t="shared" si="7"/>
        <v>0</v>
      </c>
      <c r="O39" s="39">
        <v>9000</v>
      </c>
      <c r="P39" s="40"/>
      <c r="Q39" s="40">
        <f t="shared" si="8"/>
        <v>0</v>
      </c>
      <c r="R39" s="41">
        <f t="shared" si="9"/>
        <v>0</v>
      </c>
      <c r="S39" s="91">
        <f t="shared" si="10"/>
        <v>0</v>
      </c>
      <c r="T39" s="92"/>
      <c r="U39" s="91">
        <f t="shared" si="17"/>
        <v>0</v>
      </c>
      <c r="V39" s="86"/>
      <c r="W39" s="42">
        <f t="shared" si="12"/>
        <v>0</v>
      </c>
      <c r="X39" s="85">
        <f t="shared" si="18"/>
        <v>0</v>
      </c>
      <c r="Y39" s="86"/>
      <c r="Z39" s="37">
        <f t="shared" si="13"/>
        <v>0</v>
      </c>
      <c r="AA39" s="37">
        <f t="shared" si="14"/>
        <v>0</v>
      </c>
      <c r="AB39" s="37">
        <f t="shared" si="15"/>
        <v>0</v>
      </c>
    </row>
    <row r="40" spans="1:28">
      <c r="A40" s="19">
        <v>31</v>
      </c>
      <c r="B40" s="35"/>
      <c r="C40" s="35"/>
      <c r="D40" s="35"/>
      <c r="E40" s="35"/>
      <c r="F40" s="36"/>
      <c r="G40" s="36"/>
      <c r="H40" s="36">
        <f t="shared" si="2"/>
        <v>0</v>
      </c>
      <c r="I40" s="37">
        <f t="shared" si="3"/>
        <v>0</v>
      </c>
      <c r="J40" s="85">
        <f t="shared" si="16"/>
        <v>0</v>
      </c>
      <c r="K40" s="86"/>
      <c r="L40" s="37">
        <f t="shared" si="5"/>
        <v>0</v>
      </c>
      <c r="M40" s="37">
        <f t="shared" si="6"/>
        <v>0</v>
      </c>
      <c r="N40" s="38">
        <f t="shared" si="7"/>
        <v>0</v>
      </c>
      <c r="O40" s="39">
        <v>9000</v>
      </c>
      <c r="P40" s="40"/>
      <c r="Q40" s="40">
        <f t="shared" si="8"/>
        <v>0</v>
      </c>
      <c r="R40" s="41">
        <f t="shared" si="9"/>
        <v>0</v>
      </c>
      <c r="S40" s="91">
        <f t="shared" si="10"/>
        <v>0</v>
      </c>
      <c r="T40" s="92"/>
      <c r="U40" s="91">
        <f t="shared" si="17"/>
        <v>0</v>
      </c>
      <c r="V40" s="86"/>
      <c r="W40" s="42">
        <f t="shared" si="12"/>
        <v>0</v>
      </c>
      <c r="X40" s="85">
        <f t="shared" si="18"/>
        <v>0</v>
      </c>
      <c r="Y40" s="86"/>
      <c r="Z40" s="37">
        <f t="shared" si="13"/>
        <v>0</v>
      </c>
      <c r="AA40" s="37">
        <f t="shared" si="14"/>
        <v>0</v>
      </c>
      <c r="AB40" s="37">
        <f t="shared" si="15"/>
        <v>0</v>
      </c>
    </row>
    <row r="41" spans="1:28" ht="15.75" thickBot="1">
      <c r="A41" s="20">
        <v>32</v>
      </c>
      <c r="B41" s="35"/>
      <c r="C41" s="35"/>
      <c r="D41" s="35"/>
      <c r="E41" s="35"/>
      <c r="F41" s="36"/>
      <c r="G41" s="36"/>
      <c r="H41" s="36">
        <f t="shared" si="2"/>
        <v>0</v>
      </c>
      <c r="I41" s="37">
        <f t="shared" si="3"/>
        <v>0</v>
      </c>
      <c r="J41" s="85">
        <f t="shared" si="16"/>
        <v>0</v>
      </c>
      <c r="K41" s="86"/>
      <c r="L41" s="37">
        <f t="shared" si="5"/>
        <v>0</v>
      </c>
      <c r="M41" s="37">
        <f t="shared" si="6"/>
        <v>0</v>
      </c>
      <c r="N41" s="38">
        <f t="shared" si="7"/>
        <v>0</v>
      </c>
      <c r="O41" s="39">
        <v>9000</v>
      </c>
      <c r="P41" s="40"/>
      <c r="Q41" s="40">
        <f t="shared" si="8"/>
        <v>0</v>
      </c>
      <c r="R41" s="41">
        <f t="shared" si="9"/>
        <v>0</v>
      </c>
      <c r="S41" s="91">
        <f t="shared" si="10"/>
        <v>0</v>
      </c>
      <c r="T41" s="92"/>
      <c r="U41" s="91">
        <f t="shared" si="17"/>
        <v>0</v>
      </c>
      <c r="V41" s="86"/>
      <c r="W41" s="42">
        <f t="shared" si="12"/>
        <v>0</v>
      </c>
      <c r="X41" s="85">
        <f t="shared" si="18"/>
        <v>0</v>
      </c>
      <c r="Y41" s="86"/>
      <c r="Z41" s="37">
        <f t="shared" si="13"/>
        <v>0</v>
      </c>
      <c r="AA41" s="37">
        <f t="shared" si="14"/>
        <v>0</v>
      </c>
      <c r="AB41" s="37">
        <f t="shared" si="15"/>
        <v>0</v>
      </c>
    </row>
    <row r="42" spans="1:28">
      <c r="A42" s="19">
        <v>33</v>
      </c>
      <c r="B42" s="35"/>
      <c r="C42" s="35"/>
      <c r="D42" s="35"/>
      <c r="E42" s="35"/>
      <c r="F42" s="36"/>
      <c r="G42" s="36"/>
      <c r="H42" s="36">
        <f t="shared" si="2"/>
        <v>0</v>
      </c>
      <c r="I42" s="37">
        <f t="shared" si="3"/>
        <v>0</v>
      </c>
      <c r="J42" s="85">
        <f t="shared" si="16"/>
        <v>0</v>
      </c>
      <c r="K42" s="86"/>
      <c r="L42" s="37">
        <f t="shared" si="5"/>
        <v>0</v>
      </c>
      <c r="M42" s="37">
        <f t="shared" si="6"/>
        <v>0</v>
      </c>
      <c r="N42" s="38">
        <f t="shared" si="7"/>
        <v>0</v>
      </c>
      <c r="O42" s="39">
        <v>9000</v>
      </c>
      <c r="P42" s="40"/>
      <c r="Q42" s="40">
        <f t="shared" si="8"/>
        <v>0</v>
      </c>
      <c r="R42" s="41">
        <f t="shared" si="9"/>
        <v>0</v>
      </c>
      <c r="S42" s="91">
        <f t="shared" si="10"/>
        <v>0</v>
      </c>
      <c r="T42" s="92"/>
      <c r="U42" s="91">
        <f t="shared" si="17"/>
        <v>0</v>
      </c>
      <c r="V42" s="86"/>
      <c r="W42" s="42">
        <f t="shared" si="12"/>
        <v>0</v>
      </c>
      <c r="X42" s="85">
        <f t="shared" si="18"/>
        <v>0</v>
      </c>
      <c r="Y42" s="86"/>
      <c r="Z42" s="37">
        <f t="shared" si="13"/>
        <v>0</v>
      </c>
      <c r="AA42" s="37">
        <f t="shared" si="14"/>
        <v>0</v>
      </c>
      <c r="AB42" s="37">
        <f t="shared" si="15"/>
        <v>0</v>
      </c>
    </row>
    <row r="43" spans="1:28" ht="15.75" thickBot="1">
      <c r="A43" s="20">
        <v>34</v>
      </c>
      <c r="B43" s="35"/>
      <c r="C43" s="35"/>
      <c r="D43" s="35"/>
      <c r="E43" s="35"/>
      <c r="F43" s="36"/>
      <c r="G43" s="36"/>
      <c r="H43" s="36">
        <f t="shared" si="2"/>
        <v>0</v>
      </c>
      <c r="I43" s="37">
        <f t="shared" si="3"/>
        <v>0</v>
      </c>
      <c r="J43" s="85">
        <f t="shared" si="16"/>
        <v>0</v>
      </c>
      <c r="K43" s="86"/>
      <c r="L43" s="37">
        <f t="shared" si="5"/>
        <v>0</v>
      </c>
      <c r="M43" s="37">
        <f t="shared" si="6"/>
        <v>0</v>
      </c>
      <c r="N43" s="38">
        <f t="shared" si="7"/>
        <v>0</v>
      </c>
      <c r="O43" s="39">
        <v>9000</v>
      </c>
      <c r="P43" s="40"/>
      <c r="Q43" s="40">
        <f t="shared" si="8"/>
        <v>0</v>
      </c>
      <c r="R43" s="41">
        <f t="shared" si="9"/>
        <v>0</v>
      </c>
      <c r="S43" s="91">
        <f t="shared" si="10"/>
        <v>0</v>
      </c>
      <c r="T43" s="92"/>
      <c r="U43" s="91">
        <f t="shared" si="17"/>
        <v>0</v>
      </c>
      <c r="V43" s="86"/>
      <c r="W43" s="42">
        <f t="shared" si="12"/>
        <v>0</v>
      </c>
      <c r="X43" s="85">
        <f t="shared" si="18"/>
        <v>0</v>
      </c>
      <c r="Y43" s="86"/>
      <c r="Z43" s="37">
        <f t="shared" si="13"/>
        <v>0</v>
      </c>
      <c r="AA43" s="37">
        <f t="shared" si="14"/>
        <v>0</v>
      </c>
      <c r="AB43" s="37">
        <f t="shared" si="15"/>
        <v>0</v>
      </c>
    </row>
    <row r="44" spans="1:28">
      <c r="A44" s="19">
        <v>35</v>
      </c>
      <c r="B44" s="35"/>
      <c r="C44" s="35"/>
      <c r="D44" s="35"/>
      <c r="E44" s="35"/>
      <c r="F44" s="36"/>
      <c r="G44" s="36"/>
      <c r="H44" s="36">
        <f t="shared" si="2"/>
        <v>0</v>
      </c>
      <c r="I44" s="37">
        <f t="shared" si="3"/>
        <v>0</v>
      </c>
      <c r="J44" s="85">
        <f t="shared" si="16"/>
        <v>0</v>
      </c>
      <c r="K44" s="86"/>
      <c r="L44" s="37">
        <f t="shared" si="5"/>
        <v>0</v>
      </c>
      <c r="M44" s="37">
        <f t="shared" si="6"/>
        <v>0</v>
      </c>
      <c r="N44" s="38">
        <f t="shared" si="7"/>
        <v>0</v>
      </c>
      <c r="O44" s="39">
        <v>9000</v>
      </c>
      <c r="P44" s="40"/>
      <c r="Q44" s="40">
        <f t="shared" si="8"/>
        <v>0</v>
      </c>
      <c r="R44" s="41">
        <f t="shared" si="9"/>
        <v>0</v>
      </c>
      <c r="S44" s="91">
        <f t="shared" si="10"/>
        <v>0</v>
      </c>
      <c r="T44" s="92"/>
      <c r="U44" s="91">
        <f t="shared" si="17"/>
        <v>0</v>
      </c>
      <c r="V44" s="86"/>
      <c r="W44" s="42">
        <f t="shared" si="12"/>
        <v>0</v>
      </c>
      <c r="X44" s="85">
        <f t="shared" si="18"/>
        <v>0</v>
      </c>
      <c r="Y44" s="86"/>
      <c r="Z44" s="37">
        <f t="shared" si="13"/>
        <v>0</v>
      </c>
      <c r="AA44" s="37">
        <f t="shared" si="14"/>
        <v>0</v>
      </c>
      <c r="AB44" s="37">
        <f t="shared" si="15"/>
        <v>0</v>
      </c>
    </row>
    <row r="45" spans="1:28" ht="15.75" thickBot="1">
      <c r="A45" s="20">
        <v>36</v>
      </c>
      <c r="B45" s="35"/>
      <c r="C45" s="35"/>
      <c r="D45" s="35"/>
      <c r="E45" s="35"/>
      <c r="F45" s="36"/>
      <c r="G45" s="36"/>
      <c r="H45" s="36">
        <f t="shared" si="2"/>
        <v>0</v>
      </c>
      <c r="I45" s="37">
        <f t="shared" si="3"/>
        <v>0</v>
      </c>
      <c r="J45" s="85">
        <f t="shared" si="16"/>
        <v>0</v>
      </c>
      <c r="K45" s="86"/>
      <c r="L45" s="37">
        <f t="shared" si="5"/>
        <v>0</v>
      </c>
      <c r="M45" s="37">
        <f t="shared" si="6"/>
        <v>0</v>
      </c>
      <c r="N45" s="38">
        <f t="shared" si="7"/>
        <v>0</v>
      </c>
      <c r="O45" s="39">
        <v>9000</v>
      </c>
      <c r="P45" s="40"/>
      <c r="Q45" s="40">
        <f t="shared" si="8"/>
        <v>0</v>
      </c>
      <c r="R45" s="41">
        <f t="shared" si="9"/>
        <v>0</v>
      </c>
      <c r="S45" s="91">
        <f t="shared" si="10"/>
        <v>0</v>
      </c>
      <c r="T45" s="92"/>
      <c r="U45" s="91">
        <f t="shared" si="17"/>
        <v>0</v>
      </c>
      <c r="V45" s="86"/>
      <c r="W45" s="42">
        <f t="shared" si="12"/>
        <v>0</v>
      </c>
      <c r="X45" s="85">
        <f t="shared" si="18"/>
        <v>0</v>
      </c>
      <c r="Y45" s="86"/>
      <c r="Z45" s="37">
        <f t="shared" si="13"/>
        <v>0</v>
      </c>
      <c r="AA45" s="37">
        <f t="shared" si="14"/>
        <v>0</v>
      </c>
      <c r="AB45" s="37">
        <f t="shared" si="15"/>
        <v>0</v>
      </c>
    </row>
    <row r="46" spans="1:28">
      <c r="A46" s="19">
        <v>37</v>
      </c>
      <c r="B46" s="35"/>
      <c r="C46" s="35"/>
      <c r="D46" s="35"/>
      <c r="E46" s="35"/>
      <c r="F46" s="36"/>
      <c r="G46" s="36"/>
      <c r="H46" s="36">
        <f t="shared" si="2"/>
        <v>0</v>
      </c>
      <c r="I46" s="37">
        <f t="shared" si="3"/>
        <v>0</v>
      </c>
      <c r="J46" s="85">
        <f t="shared" si="16"/>
        <v>0</v>
      </c>
      <c r="K46" s="86"/>
      <c r="L46" s="37">
        <f t="shared" si="5"/>
        <v>0</v>
      </c>
      <c r="M46" s="37">
        <f t="shared" si="6"/>
        <v>0</v>
      </c>
      <c r="N46" s="38">
        <f t="shared" si="7"/>
        <v>0</v>
      </c>
      <c r="O46" s="39">
        <v>9000</v>
      </c>
      <c r="P46" s="40"/>
      <c r="Q46" s="40">
        <f t="shared" si="8"/>
        <v>0</v>
      </c>
      <c r="R46" s="41">
        <f t="shared" si="9"/>
        <v>0</v>
      </c>
      <c r="S46" s="91">
        <f t="shared" si="10"/>
        <v>0</v>
      </c>
      <c r="T46" s="92"/>
      <c r="U46" s="91">
        <f t="shared" si="17"/>
        <v>0</v>
      </c>
      <c r="V46" s="86"/>
      <c r="W46" s="42">
        <f t="shared" si="12"/>
        <v>0</v>
      </c>
      <c r="X46" s="85">
        <f t="shared" si="18"/>
        <v>0</v>
      </c>
      <c r="Y46" s="86"/>
      <c r="Z46" s="37">
        <f t="shared" si="13"/>
        <v>0</v>
      </c>
      <c r="AA46" s="37">
        <f t="shared" si="14"/>
        <v>0</v>
      </c>
      <c r="AB46" s="37">
        <f t="shared" si="15"/>
        <v>0</v>
      </c>
    </row>
    <row r="47" spans="1:28" ht="15.75" thickBot="1">
      <c r="A47" s="20">
        <v>38</v>
      </c>
      <c r="B47" s="35"/>
      <c r="C47" s="43"/>
      <c r="D47" s="35"/>
      <c r="E47" s="35"/>
      <c r="F47" s="36"/>
      <c r="G47" s="36"/>
      <c r="H47" s="36">
        <f t="shared" si="2"/>
        <v>0</v>
      </c>
      <c r="I47" s="37">
        <f t="shared" si="3"/>
        <v>0</v>
      </c>
      <c r="J47" s="85">
        <f t="shared" si="16"/>
        <v>0</v>
      </c>
      <c r="K47" s="86"/>
      <c r="L47" s="37">
        <f t="shared" si="5"/>
        <v>0</v>
      </c>
      <c r="M47" s="37">
        <f t="shared" si="6"/>
        <v>0</v>
      </c>
      <c r="N47" s="38">
        <f t="shared" si="7"/>
        <v>0</v>
      </c>
      <c r="O47" s="39">
        <v>9000</v>
      </c>
      <c r="P47" s="40"/>
      <c r="Q47" s="40">
        <f t="shared" si="8"/>
        <v>0</v>
      </c>
      <c r="R47" s="41">
        <f t="shared" si="9"/>
        <v>0</v>
      </c>
      <c r="S47" s="91">
        <f t="shared" si="10"/>
        <v>0</v>
      </c>
      <c r="T47" s="92"/>
      <c r="U47" s="91">
        <f t="shared" si="17"/>
        <v>0</v>
      </c>
      <c r="V47" s="86"/>
      <c r="W47" s="42">
        <f t="shared" si="12"/>
        <v>0</v>
      </c>
      <c r="X47" s="85">
        <f t="shared" si="18"/>
        <v>0</v>
      </c>
      <c r="Y47" s="86"/>
      <c r="Z47" s="37">
        <f t="shared" si="13"/>
        <v>0</v>
      </c>
      <c r="AA47" s="37">
        <f t="shared" si="14"/>
        <v>0</v>
      </c>
      <c r="AB47" s="37">
        <f t="shared" si="15"/>
        <v>0</v>
      </c>
    </row>
    <row r="48" spans="1:28">
      <c r="A48" s="19">
        <v>39</v>
      </c>
      <c r="B48" s="35"/>
      <c r="C48" s="43"/>
      <c r="D48" s="35"/>
      <c r="E48" s="35"/>
      <c r="F48" s="36"/>
      <c r="G48" s="36"/>
      <c r="H48" s="36">
        <f t="shared" si="2"/>
        <v>0</v>
      </c>
      <c r="I48" s="37">
        <f t="shared" si="3"/>
        <v>0</v>
      </c>
      <c r="J48" s="85">
        <f t="shared" si="16"/>
        <v>0</v>
      </c>
      <c r="K48" s="86"/>
      <c r="L48" s="37">
        <f t="shared" si="5"/>
        <v>0</v>
      </c>
      <c r="M48" s="37">
        <f t="shared" si="6"/>
        <v>0</v>
      </c>
      <c r="N48" s="38">
        <f t="shared" si="7"/>
        <v>0</v>
      </c>
      <c r="O48" s="39">
        <v>9000</v>
      </c>
      <c r="P48" s="40"/>
      <c r="Q48" s="40">
        <f t="shared" si="8"/>
        <v>0</v>
      </c>
      <c r="R48" s="41">
        <f t="shared" si="9"/>
        <v>0</v>
      </c>
      <c r="S48" s="91">
        <f t="shared" si="10"/>
        <v>0</v>
      </c>
      <c r="T48" s="92"/>
      <c r="U48" s="91">
        <f t="shared" si="17"/>
        <v>0</v>
      </c>
      <c r="V48" s="86"/>
      <c r="W48" s="42">
        <f t="shared" si="12"/>
        <v>0</v>
      </c>
      <c r="X48" s="85">
        <f t="shared" si="18"/>
        <v>0</v>
      </c>
      <c r="Y48" s="86"/>
      <c r="Z48" s="37">
        <f t="shared" si="13"/>
        <v>0</v>
      </c>
      <c r="AA48" s="37">
        <f t="shared" si="14"/>
        <v>0</v>
      </c>
      <c r="AB48" s="37">
        <f t="shared" si="15"/>
        <v>0</v>
      </c>
    </row>
    <row r="49" spans="1:28" ht="15.75" thickBot="1">
      <c r="A49" s="20">
        <v>40</v>
      </c>
      <c r="B49" s="35"/>
      <c r="C49" s="43"/>
      <c r="D49" s="35"/>
      <c r="E49" s="35"/>
      <c r="F49" s="36"/>
      <c r="G49" s="36"/>
      <c r="H49" s="36">
        <f t="shared" si="2"/>
        <v>0</v>
      </c>
      <c r="I49" s="37">
        <f t="shared" si="3"/>
        <v>0</v>
      </c>
      <c r="J49" s="85">
        <f t="shared" si="16"/>
        <v>0</v>
      </c>
      <c r="K49" s="86"/>
      <c r="L49" s="37">
        <f t="shared" si="5"/>
        <v>0</v>
      </c>
      <c r="M49" s="37">
        <f t="shared" si="6"/>
        <v>0</v>
      </c>
      <c r="N49" s="38">
        <f t="shared" si="7"/>
        <v>0</v>
      </c>
      <c r="O49" s="39">
        <v>9000</v>
      </c>
      <c r="P49" s="40"/>
      <c r="Q49" s="40">
        <f t="shared" si="8"/>
        <v>0</v>
      </c>
      <c r="R49" s="41">
        <f t="shared" si="9"/>
        <v>0</v>
      </c>
      <c r="S49" s="91">
        <f t="shared" si="10"/>
        <v>0</v>
      </c>
      <c r="T49" s="92"/>
      <c r="U49" s="91">
        <f t="shared" si="17"/>
        <v>0</v>
      </c>
      <c r="V49" s="86"/>
      <c r="W49" s="42">
        <f t="shared" si="12"/>
        <v>0</v>
      </c>
      <c r="X49" s="85">
        <f t="shared" si="18"/>
        <v>0</v>
      </c>
      <c r="Y49" s="86"/>
      <c r="Z49" s="37">
        <f t="shared" si="13"/>
        <v>0</v>
      </c>
      <c r="AA49" s="37">
        <f t="shared" si="14"/>
        <v>0</v>
      </c>
      <c r="AB49" s="37">
        <f t="shared" si="15"/>
        <v>0</v>
      </c>
    </row>
    <row r="50" spans="1:28">
      <c r="A50" s="19">
        <v>41</v>
      </c>
      <c r="B50" s="35"/>
      <c r="C50" s="43"/>
      <c r="D50" s="35"/>
      <c r="E50" s="35"/>
      <c r="F50" s="36"/>
      <c r="G50" s="36"/>
      <c r="H50" s="36">
        <f t="shared" si="2"/>
        <v>0</v>
      </c>
      <c r="I50" s="37">
        <f t="shared" si="3"/>
        <v>0</v>
      </c>
      <c r="J50" s="85">
        <f t="shared" si="16"/>
        <v>0</v>
      </c>
      <c r="K50" s="86"/>
      <c r="L50" s="37">
        <f t="shared" si="5"/>
        <v>0</v>
      </c>
      <c r="M50" s="37">
        <f t="shared" si="6"/>
        <v>0</v>
      </c>
      <c r="N50" s="38">
        <f t="shared" si="7"/>
        <v>0</v>
      </c>
      <c r="O50" s="39">
        <v>9000</v>
      </c>
      <c r="P50" s="40"/>
      <c r="Q50" s="40">
        <f t="shared" si="8"/>
        <v>0</v>
      </c>
      <c r="R50" s="41">
        <f t="shared" si="9"/>
        <v>0</v>
      </c>
      <c r="S50" s="91">
        <f t="shared" si="10"/>
        <v>0</v>
      </c>
      <c r="T50" s="92"/>
      <c r="U50" s="91">
        <f t="shared" si="17"/>
        <v>0</v>
      </c>
      <c r="V50" s="86"/>
      <c r="W50" s="42">
        <f t="shared" si="12"/>
        <v>0</v>
      </c>
      <c r="X50" s="85">
        <f t="shared" si="18"/>
        <v>0</v>
      </c>
      <c r="Y50" s="86"/>
      <c r="Z50" s="37">
        <f t="shared" si="13"/>
        <v>0</v>
      </c>
      <c r="AA50" s="37">
        <f t="shared" si="14"/>
        <v>0</v>
      </c>
      <c r="AB50" s="37">
        <f t="shared" si="15"/>
        <v>0</v>
      </c>
    </row>
    <row r="51" spans="1:28" ht="15.75" thickBot="1">
      <c r="A51" s="20">
        <v>42</v>
      </c>
      <c r="B51" s="35"/>
      <c r="C51" s="43"/>
      <c r="D51" s="35"/>
      <c r="E51" s="35"/>
      <c r="F51" s="36"/>
      <c r="G51" s="36"/>
      <c r="H51" s="36">
        <f t="shared" si="2"/>
        <v>0</v>
      </c>
      <c r="I51" s="37">
        <f t="shared" si="3"/>
        <v>0</v>
      </c>
      <c r="J51" s="85">
        <f t="shared" si="16"/>
        <v>0</v>
      </c>
      <c r="K51" s="86"/>
      <c r="L51" s="37">
        <f t="shared" si="5"/>
        <v>0</v>
      </c>
      <c r="M51" s="37">
        <f t="shared" si="6"/>
        <v>0</v>
      </c>
      <c r="N51" s="38">
        <f t="shared" si="7"/>
        <v>0</v>
      </c>
      <c r="O51" s="39">
        <v>9000</v>
      </c>
      <c r="P51" s="40"/>
      <c r="Q51" s="40">
        <f t="shared" si="8"/>
        <v>0</v>
      </c>
      <c r="R51" s="41">
        <f t="shared" si="9"/>
        <v>0</v>
      </c>
      <c r="S51" s="91">
        <f t="shared" si="10"/>
        <v>0</v>
      </c>
      <c r="T51" s="92"/>
      <c r="U51" s="91">
        <f t="shared" si="17"/>
        <v>0</v>
      </c>
      <c r="V51" s="86"/>
      <c r="W51" s="42">
        <f t="shared" si="12"/>
        <v>0</v>
      </c>
      <c r="X51" s="85">
        <f t="shared" si="18"/>
        <v>0</v>
      </c>
      <c r="Y51" s="86"/>
      <c r="Z51" s="37">
        <f t="shared" si="13"/>
        <v>0</v>
      </c>
      <c r="AA51" s="37">
        <f t="shared" si="14"/>
        <v>0</v>
      </c>
      <c r="AB51" s="37">
        <f t="shared" si="15"/>
        <v>0</v>
      </c>
    </row>
    <row r="52" spans="1:28">
      <c r="A52" s="19">
        <v>43</v>
      </c>
      <c r="B52" s="35"/>
      <c r="C52" s="35"/>
      <c r="D52" s="35"/>
      <c r="E52" s="35"/>
      <c r="F52" s="36"/>
      <c r="G52" s="36"/>
      <c r="H52" s="36">
        <f t="shared" si="2"/>
        <v>0</v>
      </c>
      <c r="I52" s="37">
        <f t="shared" si="3"/>
        <v>0</v>
      </c>
      <c r="J52" s="85">
        <f t="shared" si="16"/>
        <v>0</v>
      </c>
      <c r="K52" s="86"/>
      <c r="L52" s="37">
        <f t="shared" si="5"/>
        <v>0</v>
      </c>
      <c r="M52" s="37">
        <f t="shared" si="6"/>
        <v>0</v>
      </c>
      <c r="N52" s="38">
        <f t="shared" si="7"/>
        <v>0</v>
      </c>
      <c r="O52" s="39">
        <v>9000</v>
      </c>
      <c r="P52" s="40"/>
      <c r="Q52" s="40">
        <f t="shared" si="8"/>
        <v>0</v>
      </c>
      <c r="R52" s="41">
        <f t="shared" si="9"/>
        <v>0</v>
      </c>
      <c r="S52" s="91">
        <f t="shared" si="10"/>
        <v>0</v>
      </c>
      <c r="T52" s="92"/>
      <c r="U52" s="91">
        <f t="shared" si="17"/>
        <v>0</v>
      </c>
      <c r="V52" s="86"/>
      <c r="W52" s="42">
        <f t="shared" si="12"/>
        <v>0</v>
      </c>
      <c r="X52" s="85">
        <f t="shared" si="18"/>
        <v>0</v>
      </c>
      <c r="Y52" s="86"/>
      <c r="Z52" s="37">
        <f t="shared" si="13"/>
        <v>0</v>
      </c>
      <c r="AA52" s="37">
        <f t="shared" si="14"/>
        <v>0</v>
      </c>
      <c r="AB52" s="37">
        <f t="shared" si="15"/>
        <v>0</v>
      </c>
    </row>
    <row r="53" spans="1:28" ht="15.75" thickBot="1">
      <c r="A53" s="20">
        <v>44</v>
      </c>
      <c r="B53" s="35"/>
      <c r="C53" s="35"/>
      <c r="D53" s="35"/>
      <c r="E53" s="35"/>
      <c r="F53" s="36"/>
      <c r="G53" s="36"/>
      <c r="H53" s="36">
        <f t="shared" si="2"/>
        <v>0</v>
      </c>
      <c r="I53" s="37">
        <f t="shared" si="3"/>
        <v>0</v>
      </c>
      <c r="J53" s="85">
        <f t="shared" si="16"/>
        <v>0</v>
      </c>
      <c r="K53" s="86"/>
      <c r="L53" s="37">
        <f t="shared" si="5"/>
        <v>0</v>
      </c>
      <c r="M53" s="37">
        <f t="shared" si="6"/>
        <v>0</v>
      </c>
      <c r="N53" s="38">
        <f t="shared" si="7"/>
        <v>0</v>
      </c>
      <c r="O53" s="39">
        <v>9000</v>
      </c>
      <c r="P53" s="40"/>
      <c r="Q53" s="40">
        <f t="shared" si="8"/>
        <v>0</v>
      </c>
      <c r="R53" s="41">
        <f t="shared" si="9"/>
        <v>0</v>
      </c>
      <c r="S53" s="91">
        <f t="shared" si="10"/>
        <v>0</v>
      </c>
      <c r="T53" s="92"/>
      <c r="U53" s="91">
        <f t="shared" si="17"/>
        <v>0</v>
      </c>
      <c r="V53" s="86"/>
      <c r="W53" s="42">
        <f t="shared" si="12"/>
        <v>0</v>
      </c>
      <c r="X53" s="85">
        <f t="shared" si="18"/>
        <v>0</v>
      </c>
      <c r="Y53" s="86"/>
      <c r="Z53" s="37">
        <f t="shared" si="13"/>
        <v>0</v>
      </c>
      <c r="AA53" s="37">
        <f t="shared" si="14"/>
        <v>0</v>
      </c>
      <c r="AB53" s="37">
        <f t="shared" si="15"/>
        <v>0</v>
      </c>
    </row>
    <row r="54" spans="1:28">
      <c r="A54" s="19">
        <v>45</v>
      </c>
      <c r="B54" s="35"/>
      <c r="C54" s="35"/>
      <c r="D54" s="35"/>
      <c r="E54" s="35"/>
      <c r="F54" s="36"/>
      <c r="G54" s="36"/>
      <c r="H54" s="36">
        <f t="shared" si="2"/>
        <v>0</v>
      </c>
      <c r="I54" s="37">
        <f t="shared" si="3"/>
        <v>0</v>
      </c>
      <c r="J54" s="85">
        <f t="shared" si="16"/>
        <v>0</v>
      </c>
      <c r="K54" s="86"/>
      <c r="L54" s="37">
        <f t="shared" si="5"/>
        <v>0</v>
      </c>
      <c r="M54" s="37">
        <f t="shared" si="6"/>
        <v>0</v>
      </c>
      <c r="N54" s="38">
        <f t="shared" si="7"/>
        <v>0</v>
      </c>
      <c r="O54" s="39">
        <v>9000</v>
      </c>
      <c r="P54" s="40"/>
      <c r="Q54" s="40">
        <f t="shared" si="8"/>
        <v>0</v>
      </c>
      <c r="R54" s="41">
        <f t="shared" si="9"/>
        <v>0</v>
      </c>
      <c r="S54" s="91">
        <f t="shared" si="10"/>
        <v>0</v>
      </c>
      <c r="T54" s="92"/>
      <c r="U54" s="91">
        <f t="shared" si="17"/>
        <v>0</v>
      </c>
      <c r="V54" s="86"/>
      <c r="W54" s="42">
        <f t="shared" si="12"/>
        <v>0</v>
      </c>
      <c r="X54" s="85">
        <f t="shared" si="18"/>
        <v>0</v>
      </c>
      <c r="Y54" s="86"/>
      <c r="Z54" s="37">
        <f t="shared" si="13"/>
        <v>0</v>
      </c>
      <c r="AA54" s="37">
        <f t="shared" si="14"/>
        <v>0</v>
      </c>
      <c r="AB54" s="37">
        <f t="shared" si="15"/>
        <v>0</v>
      </c>
    </row>
    <row r="55" spans="1:28" ht="15" customHeight="1" thickBot="1">
      <c r="A55" s="20">
        <v>46</v>
      </c>
      <c r="B55" s="35"/>
      <c r="C55" s="35"/>
      <c r="D55" s="35"/>
      <c r="E55" s="35"/>
      <c r="F55" s="36"/>
      <c r="G55" s="36"/>
      <c r="H55" s="36">
        <f t="shared" si="2"/>
        <v>0</v>
      </c>
      <c r="I55" s="37">
        <f t="shared" si="3"/>
        <v>0</v>
      </c>
      <c r="J55" s="85">
        <f t="shared" si="16"/>
        <v>0</v>
      </c>
      <c r="K55" s="86"/>
      <c r="L55" s="37">
        <f t="shared" si="5"/>
        <v>0</v>
      </c>
      <c r="M55" s="37">
        <f t="shared" si="6"/>
        <v>0</v>
      </c>
      <c r="N55" s="38">
        <f t="shared" si="7"/>
        <v>0</v>
      </c>
      <c r="O55" s="39">
        <v>9000</v>
      </c>
      <c r="P55" s="40"/>
      <c r="Q55" s="40">
        <f t="shared" si="8"/>
        <v>0</v>
      </c>
      <c r="R55" s="41">
        <f t="shared" si="9"/>
        <v>0</v>
      </c>
      <c r="S55" s="91">
        <f t="shared" si="10"/>
        <v>0</v>
      </c>
      <c r="T55" s="92"/>
      <c r="U55" s="91">
        <f t="shared" si="17"/>
        <v>0</v>
      </c>
      <c r="V55" s="86"/>
      <c r="W55" s="42">
        <f t="shared" si="12"/>
        <v>0</v>
      </c>
      <c r="X55" s="85">
        <f t="shared" si="18"/>
        <v>0</v>
      </c>
      <c r="Y55" s="86"/>
      <c r="Z55" s="37">
        <f t="shared" si="13"/>
        <v>0</v>
      </c>
      <c r="AA55" s="37">
        <f t="shared" si="14"/>
        <v>0</v>
      </c>
      <c r="AB55" s="37">
        <f t="shared" si="15"/>
        <v>0</v>
      </c>
    </row>
    <row r="56" spans="1:28" ht="15" customHeight="1">
      <c r="A56" s="19">
        <v>47</v>
      </c>
      <c r="B56" s="35"/>
      <c r="C56" s="35"/>
      <c r="D56" s="35"/>
      <c r="E56" s="35"/>
      <c r="F56" s="36"/>
      <c r="G56" s="36"/>
      <c r="H56" s="36">
        <f t="shared" si="2"/>
        <v>0</v>
      </c>
      <c r="I56" s="37">
        <f t="shared" si="3"/>
        <v>0</v>
      </c>
      <c r="J56" s="85">
        <f t="shared" si="16"/>
        <v>0</v>
      </c>
      <c r="K56" s="86"/>
      <c r="L56" s="37">
        <f t="shared" si="5"/>
        <v>0</v>
      </c>
      <c r="M56" s="37">
        <f t="shared" si="6"/>
        <v>0</v>
      </c>
      <c r="N56" s="38">
        <f t="shared" si="7"/>
        <v>0</v>
      </c>
      <c r="O56" s="39">
        <v>9000</v>
      </c>
      <c r="P56" s="40"/>
      <c r="Q56" s="40">
        <f t="shared" si="8"/>
        <v>0</v>
      </c>
      <c r="R56" s="41">
        <f t="shared" si="9"/>
        <v>0</v>
      </c>
      <c r="S56" s="91">
        <f t="shared" si="10"/>
        <v>0</v>
      </c>
      <c r="T56" s="92"/>
      <c r="U56" s="91">
        <f t="shared" si="17"/>
        <v>0</v>
      </c>
      <c r="V56" s="86"/>
      <c r="W56" s="42">
        <f t="shared" si="12"/>
        <v>0</v>
      </c>
      <c r="X56" s="85">
        <f t="shared" si="18"/>
        <v>0</v>
      </c>
      <c r="Y56" s="86"/>
      <c r="Z56" s="37">
        <f t="shared" si="13"/>
        <v>0</v>
      </c>
      <c r="AA56" s="37">
        <f t="shared" si="14"/>
        <v>0</v>
      </c>
      <c r="AB56" s="37">
        <f t="shared" si="15"/>
        <v>0</v>
      </c>
    </row>
    <row r="57" spans="1:28" ht="15" customHeight="1" thickBot="1">
      <c r="A57" s="20">
        <v>48</v>
      </c>
      <c r="B57" s="35"/>
      <c r="C57" s="35"/>
      <c r="D57" s="35"/>
      <c r="E57" s="35"/>
      <c r="F57" s="36"/>
      <c r="G57" s="36"/>
      <c r="H57" s="36">
        <f t="shared" si="2"/>
        <v>0</v>
      </c>
      <c r="I57" s="37">
        <f t="shared" si="3"/>
        <v>0</v>
      </c>
      <c r="J57" s="85">
        <f t="shared" si="16"/>
        <v>0</v>
      </c>
      <c r="K57" s="86"/>
      <c r="L57" s="37">
        <f t="shared" si="5"/>
        <v>0</v>
      </c>
      <c r="M57" s="37">
        <f t="shared" si="6"/>
        <v>0</v>
      </c>
      <c r="N57" s="38">
        <f t="shared" si="7"/>
        <v>0</v>
      </c>
      <c r="O57" s="39">
        <v>9000</v>
      </c>
      <c r="P57" s="40"/>
      <c r="Q57" s="40">
        <f t="shared" si="8"/>
        <v>0</v>
      </c>
      <c r="R57" s="41">
        <f t="shared" si="9"/>
        <v>0</v>
      </c>
      <c r="S57" s="91">
        <f t="shared" si="10"/>
        <v>0</v>
      </c>
      <c r="T57" s="92"/>
      <c r="U57" s="91">
        <f t="shared" si="17"/>
        <v>0</v>
      </c>
      <c r="V57" s="86"/>
      <c r="W57" s="42">
        <f t="shared" si="12"/>
        <v>0</v>
      </c>
      <c r="X57" s="85">
        <f t="shared" si="18"/>
        <v>0</v>
      </c>
      <c r="Y57" s="86"/>
      <c r="Z57" s="37">
        <f t="shared" si="13"/>
        <v>0</v>
      </c>
      <c r="AA57" s="37">
        <f t="shared" si="14"/>
        <v>0</v>
      </c>
      <c r="AB57" s="37">
        <f t="shared" si="15"/>
        <v>0</v>
      </c>
    </row>
    <row r="58" spans="1:28" ht="15" customHeight="1">
      <c r="A58" s="19">
        <v>49</v>
      </c>
      <c r="B58" s="35"/>
      <c r="C58" s="35"/>
      <c r="D58" s="35"/>
      <c r="E58" s="35"/>
      <c r="F58" s="36"/>
      <c r="G58" s="36"/>
      <c r="H58" s="36">
        <f t="shared" si="2"/>
        <v>0</v>
      </c>
      <c r="I58" s="37">
        <f t="shared" si="3"/>
        <v>0</v>
      </c>
      <c r="J58" s="85">
        <f t="shared" si="16"/>
        <v>0</v>
      </c>
      <c r="K58" s="86"/>
      <c r="L58" s="37">
        <f t="shared" si="5"/>
        <v>0</v>
      </c>
      <c r="M58" s="37">
        <f t="shared" si="6"/>
        <v>0</v>
      </c>
      <c r="N58" s="38">
        <f t="shared" si="7"/>
        <v>0</v>
      </c>
      <c r="O58" s="39">
        <v>9000</v>
      </c>
      <c r="P58" s="40"/>
      <c r="Q58" s="40">
        <f t="shared" si="8"/>
        <v>0</v>
      </c>
      <c r="R58" s="41">
        <f t="shared" si="9"/>
        <v>0</v>
      </c>
      <c r="S58" s="91">
        <f t="shared" si="10"/>
        <v>0</v>
      </c>
      <c r="T58" s="92"/>
      <c r="U58" s="91">
        <f t="shared" si="17"/>
        <v>0</v>
      </c>
      <c r="V58" s="86"/>
      <c r="W58" s="42">
        <f t="shared" si="12"/>
        <v>0</v>
      </c>
      <c r="X58" s="85">
        <f t="shared" si="18"/>
        <v>0</v>
      </c>
      <c r="Y58" s="86"/>
      <c r="Z58" s="37">
        <f t="shared" si="13"/>
        <v>0</v>
      </c>
      <c r="AA58" s="37">
        <f t="shared" si="14"/>
        <v>0</v>
      </c>
      <c r="AB58" s="37">
        <f t="shared" si="15"/>
        <v>0</v>
      </c>
    </row>
    <row r="59" spans="1:28" ht="15" customHeight="1" thickBot="1">
      <c r="A59" s="20">
        <v>50</v>
      </c>
      <c r="B59" s="35"/>
      <c r="C59" s="35"/>
      <c r="D59" s="35"/>
      <c r="E59" s="35"/>
      <c r="F59" s="36"/>
      <c r="G59" s="36"/>
      <c r="H59" s="36">
        <f t="shared" si="2"/>
        <v>0</v>
      </c>
      <c r="I59" s="37">
        <f t="shared" si="3"/>
        <v>0</v>
      </c>
      <c r="J59" s="85">
        <f t="shared" si="16"/>
        <v>0</v>
      </c>
      <c r="K59" s="86"/>
      <c r="L59" s="37">
        <f t="shared" si="5"/>
        <v>0</v>
      </c>
      <c r="M59" s="37">
        <f t="shared" si="6"/>
        <v>0</v>
      </c>
      <c r="N59" s="38">
        <f t="shared" si="7"/>
        <v>0</v>
      </c>
      <c r="O59" s="39">
        <v>9000</v>
      </c>
      <c r="P59" s="40"/>
      <c r="Q59" s="40">
        <f t="shared" si="8"/>
        <v>0</v>
      </c>
      <c r="R59" s="41">
        <f t="shared" si="9"/>
        <v>0</v>
      </c>
      <c r="S59" s="91">
        <f t="shared" si="10"/>
        <v>0</v>
      </c>
      <c r="T59" s="92"/>
      <c r="U59" s="91">
        <f t="shared" si="17"/>
        <v>0</v>
      </c>
      <c r="V59" s="86"/>
      <c r="W59" s="42">
        <f t="shared" si="12"/>
        <v>0</v>
      </c>
      <c r="X59" s="85">
        <f t="shared" si="18"/>
        <v>0</v>
      </c>
      <c r="Y59" s="86"/>
      <c r="Z59" s="37">
        <f t="shared" si="13"/>
        <v>0</v>
      </c>
      <c r="AA59" s="37">
        <f t="shared" si="14"/>
        <v>0</v>
      </c>
      <c r="AB59" s="37">
        <f t="shared" si="15"/>
        <v>0</v>
      </c>
    </row>
    <row r="60" spans="1:28" ht="15" customHeight="1">
      <c r="A60" s="19">
        <v>51</v>
      </c>
      <c r="B60" s="35"/>
      <c r="C60" s="35"/>
      <c r="D60" s="35"/>
      <c r="E60" s="35"/>
      <c r="F60" s="36"/>
      <c r="G60" s="36"/>
      <c r="H60" s="36">
        <f t="shared" si="2"/>
        <v>0</v>
      </c>
      <c r="I60" s="37">
        <f t="shared" si="3"/>
        <v>0</v>
      </c>
      <c r="J60" s="85">
        <f t="shared" si="16"/>
        <v>0</v>
      </c>
      <c r="K60" s="86"/>
      <c r="L60" s="37">
        <f t="shared" si="5"/>
        <v>0</v>
      </c>
      <c r="M60" s="37">
        <f t="shared" si="6"/>
        <v>0</v>
      </c>
      <c r="N60" s="38">
        <f t="shared" si="7"/>
        <v>0</v>
      </c>
      <c r="O60" s="39">
        <v>9000</v>
      </c>
      <c r="P60" s="40"/>
      <c r="Q60" s="40">
        <f t="shared" si="8"/>
        <v>0</v>
      </c>
      <c r="R60" s="41">
        <f t="shared" si="9"/>
        <v>0</v>
      </c>
      <c r="S60" s="91">
        <f t="shared" si="10"/>
        <v>0</v>
      </c>
      <c r="T60" s="92"/>
      <c r="U60" s="91">
        <f t="shared" si="17"/>
        <v>0</v>
      </c>
      <c r="V60" s="86"/>
      <c r="W60" s="42">
        <f t="shared" si="12"/>
        <v>0</v>
      </c>
      <c r="X60" s="85">
        <f t="shared" si="18"/>
        <v>0</v>
      </c>
      <c r="Y60" s="86"/>
      <c r="Z60" s="37">
        <f t="shared" si="13"/>
        <v>0</v>
      </c>
      <c r="AA60" s="37">
        <f t="shared" si="14"/>
        <v>0</v>
      </c>
      <c r="AB60" s="37">
        <f t="shared" si="15"/>
        <v>0</v>
      </c>
    </row>
    <row r="61" spans="1:28" ht="15" customHeight="1" thickBot="1">
      <c r="A61" s="20">
        <v>52</v>
      </c>
      <c r="B61" s="35"/>
      <c r="C61" s="35"/>
      <c r="D61" s="35"/>
      <c r="E61" s="35"/>
      <c r="F61" s="36"/>
      <c r="G61" s="36"/>
      <c r="H61" s="36">
        <f t="shared" si="2"/>
        <v>0</v>
      </c>
      <c r="I61" s="37">
        <f t="shared" si="3"/>
        <v>0</v>
      </c>
      <c r="J61" s="85">
        <f t="shared" si="16"/>
        <v>0</v>
      </c>
      <c r="K61" s="86"/>
      <c r="L61" s="37">
        <f t="shared" si="5"/>
        <v>0</v>
      </c>
      <c r="M61" s="37">
        <f t="shared" si="6"/>
        <v>0</v>
      </c>
      <c r="N61" s="38">
        <f t="shared" si="7"/>
        <v>0</v>
      </c>
      <c r="O61" s="39">
        <v>9000</v>
      </c>
      <c r="P61" s="40"/>
      <c r="Q61" s="40">
        <f t="shared" si="8"/>
        <v>0</v>
      </c>
      <c r="R61" s="41">
        <f t="shared" si="9"/>
        <v>0</v>
      </c>
      <c r="S61" s="91">
        <f t="shared" si="10"/>
        <v>0</v>
      </c>
      <c r="T61" s="92"/>
      <c r="U61" s="91">
        <f t="shared" si="17"/>
        <v>0</v>
      </c>
      <c r="V61" s="86"/>
      <c r="W61" s="42">
        <f t="shared" si="12"/>
        <v>0</v>
      </c>
      <c r="X61" s="85">
        <f t="shared" si="18"/>
        <v>0</v>
      </c>
      <c r="Y61" s="86"/>
      <c r="Z61" s="37">
        <f t="shared" si="13"/>
        <v>0</v>
      </c>
      <c r="AA61" s="37">
        <f t="shared" si="14"/>
        <v>0</v>
      </c>
      <c r="AB61" s="37">
        <f t="shared" si="15"/>
        <v>0</v>
      </c>
    </row>
    <row r="62" spans="1:28" ht="15" customHeight="1">
      <c r="A62" s="19">
        <v>53</v>
      </c>
      <c r="B62" s="35"/>
      <c r="C62" s="35"/>
      <c r="D62" s="35"/>
      <c r="E62" s="35"/>
      <c r="F62" s="36"/>
      <c r="G62" s="36"/>
      <c r="H62" s="36">
        <f t="shared" si="2"/>
        <v>0</v>
      </c>
      <c r="I62" s="37">
        <f t="shared" si="3"/>
        <v>0</v>
      </c>
      <c r="J62" s="85">
        <f t="shared" si="16"/>
        <v>0</v>
      </c>
      <c r="K62" s="86"/>
      <c r="L62" s="37">
        <f t="shared" si="5"/>
        <v>0</v>
      </c>
      <c r="M62" s="37">
        <f t="shared" si="6"/>
        <v>0</v>
      </c>
      <c r="N62" s="38">
        <f t="shared" si="7"/>
        <v>0</v>
      </c>
      <c r="O62" s="39">
        <v>9000</v>
      </c>
      <c r="P62" s="40"/>
      <c r="Q62" s="40">
        <f t="shared" si="8"/>
        <v>0</v>
      </c>
      <c r="R62" s="41">
        <f t="shared" si="9"/>
        <v>0</v>
      </c>
      <c r="S62" s="91">
        <f t="shared" si="10"/>
        <v>0</v>
      </c>
      <c r="T62" s="92"/>
      <c r="U62" s="91">
        <f t="shared" si="17"/>
        <v>0</v>
      </c>
      <c r="V62" s="86"/>
      <c r="W62" s="42">
        <f t="shared" si="12"/>
        <v>0</v>
      </c>
      <c r="X62" s="85">
        <f t="shared" si="18"/>
        <v>0</v>
      </c>
      <c r="Y62" s="86"/>
      <c r="Z62" s="37">
        <f t="shared" si="13"/>
        <v>0</v>
      </c>
      <c r="AA62" s="37">
        <f t="shared" si="14"/>
        <v>0</v>
      </c>
      <c r="AB62" s="37">
        <f t="shared" si="15"/>
        <v>0</v>
      </c>
    </row>
    <row r="63" spans="1:28" ht="15" customHeight="1" thickBot="1">
      <c r="A63" s="20">
        <v>54</v>
      </c>
      <c r="B63" s="35"/>
      <c r="C63" s="35"/>
      <c r="D63" s="35"/>
      <c r="E63" s="35"/>
      <c r="F63" s="36"/>
      <c r="G63" s="36"/>
      <c r="H63" s="36">
        <f t="shared" si="2"/>
        <v>0</v>
      </c>
      <c r="I63" s="37">
        <f t="shared" si="3"/>
        <v>0</v>
      </c>
      <c r="J63" s="85">
        <f t="shared" si="16"/>
        <v>0</v>
      </c>
      <c r="K63" s="86"/>
      <c r="L63" s="37">
        <f t="shared" si="5"/>
        <v>0</v>
      </c>
      <c r="M63" s="37">
        <f t="shared" si="6"/>
        <v>0</v>
      </c>
      <c r="N63" s="38">
        <f t="shared" si="7"/>
        <v>0</v>
      </c>
      <c r="O63" s="39">
        <v>9000</v>
      </c>
      <c r="P63" s="40"/>
      <c r="Q63" s="40">
        <f t="shared" si="8"/>
        <v>0</v>
      </c>
      <c r="R63" s="41">
        <f t="shared" si="9"/>
        <v>0</v>
      </c>
      <c r="S63" s="91">
        <f t="shared" si="10"/>
        <v>0</v>
      </c>
      <c r="T63" s="92"/>
      <c r="U63" s="91">
        <f t="shared" si="17"/>
        <v>0</v>
      </c>
      <c r="V63" s="86"/>
      <c r="W63" s="42">
        <f t="shared" si="12"/>
        <v>0</v>
      </c>
      <c r="X63" s="85">
        <f t="shared" si="18"/>
        <v>0</v>
      </c>
      <c r="Y63" s="86"/>
      <c r="Z63" s="37">
        <f t="shared" si="13"/>
        <v>0</v>
      </c>
      <c r="AA63" s="37">
        <f t="shared" si="14"/>
        <v>0</v>
      </c>
      <c r="AB63" s="37">
        <f t="shared" si="15"/>
        <v>0</v>
      </c>
    </row>
    <row r="64" spans="1:28" ht="15" customHeight="1">
      <c r="A64" s="19">
        <v>55</v>
      </c>
      <c r="B64" s="35"/>
      <c r="C64" s="35"/>
      <c r="D64" s="35"/>
      <c r="E64" s="35"/>
      <c r="F64" s="36"/>
      <c r="G64" s="36"/>
      <c r="H64" s="36">
        <f t="shared" si="2"/>
        <v>0</v>
      </c>
      <c r="I64" s="37">
        <f t="shared" si="3"/>
        <v>0</v>
      </c>
      <c r="J64" s="85">
        <f t="shared" si="16"/>
        <v>0</v>
      </c>
      <c r="K64" s="86"/>
      <c r="L64" s="37">
        <f t="shared" si="5"/>
        <v>0</v>
      </c>
      <c r="M64" s="37">
        <f t="shared" si="6"/>
        <v>0</v>
      </c>
      <c r="N64" s="38">
        <f t="shared" si="7"/>
        <v>0</v>
      </c>
      <c r="O64" s="39">
        <v>9000</v>
      </c>
      <c r="P64" s="40"/>
      <c r="Q64" s="40">
        <f t="shared" si="8"/>
        <v>0</v>
      </c>
      <c r="R64" s="41">
        <f t="shared" si="9"/>
        <v>0</v>
      </c>
      <c r="S64" s="91">
        <f t="shared" si="10"/>
        <v>0</v>
      </c>
      <c r="T64" s="92"/>
      <c r="U64" s="91">
        <f t="shared" si="17"/>
        <v>0</v>
      </c>
      <c r="V64" s="86"/>
      <c r="W64" s="42">
        <f t="shared" si="12"/>
        <v>0</v>
      </c>
      <c r="X64" s="85">
        <f t="shared" si="18"/>
        <v>0</v>
      </c>
      <c r="Y64" s="86"/>
      <c r="Z64" s="37">
        <f t="shared" si="13"/>
        <v>0</v>
      </c>
      <c r="AA64" s="37">
        <f t="shared" si="14"/>
        <v>0</v>
      </c>
      <c r="AB64" s="37">
        <f t="shared" si="15"/>
        <v>0</v>
      </c>
    </row>
    <row r="65" spans="1:28" ht="15" customHeight="1" thickBot="1">
      <c r="A65" s="20">
        <v>56</v>
      </c>
      <c r="B65" s="35"/>
      <c r="C65" s="35"/>
      <c r="D65" s="35"/>
      <c r="E65" s="35"/>
      <c r="F65" s="36"/>
      <c r="G65" s="36"/>
      <c r="H65" s="36">
        <f t="shared" si="2"/>
        <v>0</v>
      </c>
      <c r="I65" s="37">
        <f t="shared" si="3"/>
        <v>0</v>
      </c>
      <c r="J65" s="85">
        <f t="shared" si="16"/>
        <v>0</v>
      </c>
      <c r="K65" s="86"/>
      <c r="L65" s="37">
        <f t="shared" si="5"/>
        <v>0</v>
      </c>
      <c r="M65" s="37">
        <f t="shared" si="6"/>
        <v>0</v>
      </c>
      <c r="N65" s="38">
        <f t="shared" si="7"/>
        <v>0</v>
      </c>
      <c r="O65" s="39">
        <v>9000</v>
      </c>
      <c r="P65" s="40"/>
      <c r="Q65" s="40">
        <f t="shared" si="8"/>
        <v>0</v>
      </c>
      <c r="R65" s="41">
        <f t="shared" si="9"/>
        <v>0</v>
      </c>
      <c r="S65" s="91">
        <f t="shared" si="10"/>
        <v>0</v>
      </c>
      <c r="T65" s="92"/>
      <c r="U65" s="91">
        <f t="shared" si="17"/>
        <v>0</v>
      </c>
      <c r="V65" s="86"/>
      <c r="W65" s="42">
        <f t="shared" si="12"/>
        <v>0</v>
      </c>
      <c r="X65" s="85">
        <f t="shared" si="18"/>
        <v>0</v>
      </c>
      <c r="Y65" s="86"/>
      <c r="Z65" s="37">
        <f t="shared" si="13"/>
        <v>0</v>
      </c>
      <c r="AA65" s="37">
        <f t="shared" si="14"/>
        <v>0</v>
      </c>
      <c r="AB65" s="37">
        <f t="shared" si="15"/>
        <v>0</v>
      </c>
    </row>
    <row r="66" spans="1:28" ht="15" customHeight="1">
      <c r="A66" s="19">
        <v>57</v>
      </c>
      <c r="B66" s="35"/>
      <c r="C66" s="35"/>
      <c r="D66" s="35"/>
      <c r="E66" s="35"/>
      <c r="F66" s="36"/>
      <c r="G66" s="36"/>
      <c r="H66" s="36">
        <f t="shared" si="2"/>
        <v>0</v>
      </c>
      <c r="I66" s="37">
        <f t="shared" si="3"/>
        <v>0</v>
      </c>
      <c r="J66" s="85">
        <f t="shared" si="16"/>
        <v>0</v>
      </c>
      <c r="K66" s="86"/>
      <c r="L66" s="37">
        <f t="shared" si="5"/>
        <v>0</v>
      </c>
      <c r="M66" s="37">
        <f t="shared" si="6"/>
        <v>0</v>
      </c>
      <c r="N66" s="38">
        <f t="shared" si="7"/>
        <v>0</v>
      </c>
      <c r="O66" s="39">
        <v>9000</v>
      </c>
      <c r="P66" s="40"/>
      <c r="Q66" s="40">
        <f t="shared" si="8"/>
        <v>0</v>
      </c>
      <c r="R66" s="41">
        <f t="shared" si="9"/>
        <v>0</v>
      </c>
      <c r="S66" s="91">
        <f t="shared" si="10"/>
        <v>0</v>
      </c>
      <c r="T66" s="92"/>
      <c r="U66" s="91">
        <f t="shared" si="17"/>
        <v>0</v>
      </c>
      <c r="V66" s="86"/>
      <c r="W66" s="42">
        <f t="shared" si="12"/>
        <v>0</v>
      </c>
      <c r="X66" s="85">
        <f t="shared" si="18"/>
        <v>0</v>
      </c>
      <c r="Y66" s="86"/>
      <c r="Z66" s="37">
        <f t="shared" si="13"/>
        <v>0</v>
      </c>
      <c r="AA66" s="37">
        <f t="shared" si="14"/>
        <v>0</v>
      </c>
      <c r="AB66" s="37">
        <f t="shared" si="15"/>
        <v>0</v>
      </c>
    </row>
    <row r="67" spans="1:28" ht="15" customHeight="1" thickBot="1">
      <c r="A67" s="20">
        <v>58</v>
      </c>
      <c r="B67" s="35"/>
      <c r="C67" s="35"/>
      <c r="D67" s="35"/>
      <c r="E67" s="35"/>
      <c r="F67" s="36"/>
      <c r="G67" s="36"/>
      <c r="H67" s="36">
        <f t="shared" si="2"/>
        <v>0</v>
      </c>
      <c r="I67" s="37">
        <f t="shared" si="3"/>
        <v>0</v>
      </c>
      <c r="J67" s="85">
        <f t="shared" si="16"/>
        <v>0</v>
      </c>
      <c r="K67" s="86"/>
      <c r="L67" s="37">
        <f t="shared" si="5"/>
        <v>0</v>
      </c>
      <c r="M67" s="37">
        <f t="shared" si="6"/>
        <v>0</v>
      </c>
      <c r="N67" s="38">
        <f t="shared" si="7"/>
        <v>0</v>
      </c>
      <c r="O67" s="39">
        <v>9000</v>
      </c>
      <c r="P67" s="40"/>
      <c r="Q67" s="40">
        <f t="shared" si="8"/>
        <v>0</v>
      </c>
      <c r="R67" s="41">
        <f t="shared" si="9"/>
        <v>0</v>
      </c>
      <c r="S67" s="91">
        <f t="shared" si="10"/>
        <v>0</v>
      </c>
      <c r="T67" s="92"/>
      <c r="U67" s="91">
        <f t="shared" si="17"/>
        <v>0</v>
      </c>
      <c r="V67" s="86"/>
      <c r="W67" s="42">
        <f t="shared" si="12"/>
        <v>0</v>
      </c>
      <c r="X67" s="85">
        <f t="shared" si="18"/>
        <v>0</v>
      </c>
      <c r="Y67" s="86"/>
      <c r="Z67" s="37">
        <f t="shared" si="13"/>
        <v>0</v>
      </c>
      <c r="AA67" s="37">
        <f t="shared" si="14"/>
        <v>0</v>
      </c>
      <c r="AB67" s="37">
        <f t="shared" si="15"/>
        <v>0</v>
      </c>
    </row>
    <row r="68" spans="1:28" ht="15" customHeight="1">
      <c r="A68" s="19">
        <v>59</v>
      </c>
      <c r="B68" s="35"/>
      <c r="C68" s="35"/>
      <c r="D68" s="35"/>
      <c r="E68" s="35"/>
      <c r="F68" s="36"/>
      <c r="G68" s="36"/>
      <c r="H68" s="36">
        <f t="shared" si="2"/>
        <v>0</v>
      </c>
      <c r="I68" s="37">
        <f t="shared" si="3"/>
        <v>0</v>
      </c>
      <c r="J68" s="85">
        <f t="shared" si="16"/>
        <v>0</v>
      </c>
      <c r="K68" s="86"/>
      <c r="L68" s="37">
        <f t="shared" si="5"/>
        <v>0</v>
      </c>
      <c r="M68" s="37">
        <f t="shared" si="6"/>
        <v>0</v>
      </c>
      <c r="N68" s="38">
        <f t="shared" si="7"/>
        <v>0</v>
      </c>
      <c r="O68" s="39">
        <v>9000</v>
      </c>
      <c r="P68" s="40"/>
      <c r="Q68" s="40">
        <f t="shared" si="8"/>
        <v>0</v>
      </c>
      <c r="R68" s="41">
        <f t="shared" si="9"/>
        <v>0</v>
      </c>
      <c r="S68" s="91">
        <f t="shared" si="10"/>
        <v>0</v>
      </c>
      <c r="T68" s="92"/>
      <c r="U68" s="91">
        <f t="shared" si="17"/>
        <v>0</v>
      </c>
      <c r="V68" s="86"/>
      <c r="W68" s="42">
        <f t="shared" si="12"/>
        <v>0</v>
      </c>
      <c r="X68" s="85">
        <f t="shared" si="18"/>
        <v>0</v>
      </c>
      <c r="Y68" s="86"/>
      <c r="Z68" s="37">
        <f t="shared" si="13"/>
        <v>0</v>
      </c>
      <c r="AA68" s="37">
        <f t="shared" si="14"/>
        <v>0</v>
      </c>
      <c r="AB68" s="37">
        <f t="shared" si="15"/>
        <v>0</v>
      </c>
    </row>
    <row r="69" spans="1:28" ht="15" customHeight="1" thickBot="1">
      <c r="A69" s="20">
        <v>60</v>
      </c>
      <c r="B69" s="35"/>
      <c r="C69" s="35"/>
      <c r="D69" s="35"/>
      <c r="E69" s="35"/>
      <c r="F69" s="36"/>
      <c r="G69" s="36"/>
      <c r="H69" s="36">
        <f t="shared" si="2"/>
        <v>0</v>
      </c>
      <c r="I69" s="37">
        <f t="shared" si="3"/>
        <v>0</v>
      </c>
      <c r="J69" s="85">
        <f t="shared" si="16"/>
        <v>0</v>
      </c>
      <c r="K69" s="86"/>
      <c r="L69" s="37">
        <f t="shared" si="5"/>
        <v>0</v>
      </c>
      <c r="M69" s="37">
        <f t="shared" si="6"/>
        <v>0</v>
      </c>
      <c r="N69" s="38">
        <f t="shared" si="7"/>
        <v>0</v>
      </c>
      <c r="O69" s="39">
        <v>9000</v>
      </c>
      <c r="P69" s="40"/>
      <c r="Q69" s="40">
        <f t="shared" si="8"/>
        <v>0</v>
      </c>
      <c r="R69" s="41">
        <f t="shared" si="9"/>
        <v>0</v>
      </c>
      <c r="S69" s="91">
        <f t="shared" si="10"/>
        <v>0</v>
      </c>
      <c r="T69" s="92"/>
      <c r="U69" s="91">
        <f t="shared" si="17"/>
        <v>0</v>
      </c>
      <c r="V69" s="86"/>
      <c r="W69" s="42">
        <f t="shared" si="12"/>
        <v>0</v>
      </c>
      <c r="X69" s="85">
        <f t="shared" si="18"/>
        <v>0</v>
      </c>
      <c r="Y69" s="86"/>
      <c r="Z69" s="37">
        <f t="shared" si="13"/>
        <v>0</v>
      </c>
      <c r="AA69" s="37">
        <f t="shared" si="14"/>
        <v>0</v>
      </c>
      <c r="AB69" s="37">
        <f t="shared" si="15"/>
        <v>0</v>
      </c>
    </row>
    <row r="70" spans="1:28" ht="15" customHeight="1">
      <c r="A70" s="19">
        <v>61</v>
      </c>
      <c r="B70" s="35"/>
      <c r="C70" s="35"/>
      <c r="D70" s="35"/>
      <c r="E70" s="35"/>
      <c r="F70" s="36"/>
      <c r="G70" s="36"/>
      <c r="H70" s="36">
        <f t="shared" si="2"/>
        <v>0</v>
      </c>
      <c r="I70" s="37">
        <f t="shared" si="3"/>
        <v>0</v>
      </c>
      <c r="J70" s="85">
        <f t="shared" si="16"/>
        <v>0</v>
      </c>
      <c r="K70" s="86"/>
      <c r="L70" s="37">
        <f t="shared" si="5"/>
        <v>0</v>
      </c>
      <c r="M70" s="37">
        <f t="shared" si="6"/>
        <v>0</v>
      </c>
      <c r="N70" s="38">
        <f t="shared" si="7"/>
        <v>0</v>
      </c>
      <c r="O70" s="39">
        <v>9000</v>
      </c>
      <c r="P70" s="40"/>
      <c r="Q70" s="40">
        <f t="shared" si="8"/>
        <v>0</v>
      </c>
      <c r="R70" s="41">
        <f t="shared" si="9"/>
        <v>0</v>
      </c>
      <c r="S70" s="91">
        <f t="shared" si="10"/>
        <v>0</v>
      </c>
      <c r="T70" s="92"/>
      <c r="U70" s="91">
        <f t="shared" si="17"/>
        <v>0</v>
      </c>
      <c r="V70" s="86"/>
      <c r="W70" s="42">
        <f t="shared" si="12"/>
        <v>0</v>
      </c>
      <c r="X70" s="85">
        <f t="shared" si="18"/>
        <v>0</v>
      </c>
      <c r="Y70" s="86"/>
      <c r="Z70" s="37">
        <f t="shared" si="13"/>
        <v>0</v>
      </c>
      <c r="AA70" s="37">
        <f t="shared" si="14"/>
        <v>0</v>
      </c>
      <c r="AB70" s="37">
        <f t="shared" si="15"/>
        <v>0</v>
      </c>
    </row>
    <row r="71" spans="1:28" ht="15.75" thickBot="1">
      <c r="A71" s="20">
        <v>62</v>
      </c>
      <c r="B71" s="35"/>
      <c r="C71" s="43"/>
      <c r="D71" s="35"/>
      <c r="E71" s="35"/>
      <c r="F71" s="36"/>
      <c r="G71" s="36"/>
      <c r="H71" s="36">
        <f t="shared" si="2"/>
        <v>0</v>
      </c>
      <c r="I71" s="37">
        <f t="shared" si="3"/>
        <v>0</v>
      </c>
      <c r="J71" s="85">
        <f t="shared" si="16"/>
        <v>0</v>
      </c>
      <c r="K71" s="86"/>
      <c r="L71" s="37">
        <f t="shared" si="5"/>
        <v>0</v>
      </c>
      <c r="M71" s="37">
        <f t="shared" si="6"/>
        <v>0</v>
      </c>
      <c r="N71" s="38">
        <f t="shared" si="7"/>
        <v>0</v>
      </c>
      <c r="O71" s="39">
        <v>9000</v>
      </c>
      <c r="P71" s="40"/>
      <c r="Q71" s="40">
        <f t="shared" si="8"/>
        <v>0</v>
      </c>
      <c r="R71" s="41">
        <f t="shared" si="9"/>
        <v>0</v>
      </c>
      <c r="S71" s="91">
        <f t="shared" si="10"/>
        <v>0</v>
      </c>
      <c r="T71" s="92"/>
      <c r="U71" s="91">
        <f t="shared" si="17"/>
        <v>0</v>
      </c>
      <c r="V71" s="86"/>
      <c r="W71" s="42">
        <f t="shared" si="12"/>
        <v>0</v>
      </c>
      <c r="X71" s="85">
        <f t="shared" si="18"/>
        <v>0</v>
      </c>
      <c r="Y71" s="86"/>
      <c r="Z71" s="37">
        <f t="shared" si="13"/>
        <v>0</v>
      </c>
      <c r="AA71" s="37">
        <f t="shared" si="14"/>
        <v>0</v>
      </c>
      <c r="AB71" s="37">
        <f t="shared" si="15"/>
        <v>0</v>
      </c>
    </row>
    <row r="72" spans="1:28">
      <c r="A72" s="19">
        <v>63</v>
      </c>
      <c r="B72" s="35"/>
      <c r="C72" s="35"/>
      <c r="D72" s="35"/>
      <c r="E72" s="35"/>
      <c r="F72" s="36"/>
      <c r="G72" s="36"/>
      <c r="H72" s="36">
        <f t="shared" si="2"/>
        <v>0</v>
      </c>
      <c r="I72" s="37">
        <f t="shared" si="3"/>
        <v>0</v>
      </c>
      <c r="J72" s="85">
        <f t="shared" si="16"/>
        <v>0</v>
      </c>
      <c r="K72" s="86"/>
      <c r="L72" s="37">
        <f t="shared" si="5"/>
        <v>0</v>
      </c>
      <c r="M72" s="37">
        <f t="shared" si="6"/>
        <v>0</v>
      </c>
      <c r="N72" s="38">
        <f t="shared" si="7"/>
        <v>0</v>
      </c>
      <c r="O72" s="39">
        <v>9000</v>
      </c>
      <c r="P72" s="40"/>
      <c r="Q72" s="40">
        <f t="shared" si="8"/>
        <v>0</v>
      </c>
      <c r="R72" s="41">
        <f t="shared" si="9"/>
        <v>0</v>
      </c>
      <c r="S72" s="91">
        <f t="shared" si="10"/>
        <v>0</v>
      </c>
      <c r="T72" s="92"/>
      <c r="U72" s="91">
        <f t="shared" si="17"/>
        <v>0</v>
      </c>
      <c r="V72" s="86"/>
      <c r="W72" s="42">
        <f t="shared" si="12"/>
        <v>0</v>
      </c>
      <c r="X72" s="85">
        <f t="shared" si="18"/>
        <v>0</v>
      </c>
      <c r="Y72" s="86"/>
      <c r="Z72" s="37">
        <f t="shared" si="13"/>
        <v>0</v>
      </c>
      <c r="AA72" s="37">
        <f t="shared" si="14"/>
        <v>0</v>
      </c>
      <c r="AB72" s="37">
        <f t="shared" si="15"/>
        <v>0</v>
      </c>
    </row>
    <row r="73" spans="1:28" ht="15" customHeight="1" thickBot="1">
      <c r="A73" s="20">
        <v>64</v>
      </c>
      <c r="B73" s="35"/>
      <c r="C73" s="35"/>
      <c r="D73" s="35"/>
      <c r="E73" s="35"/>
      <c r="F73" s="36"/>
      <c r="G73" s="36"/>
      <c r="H73" s="36">
        <f t="shared" si="2"/>
        <v>0</v>
      </c>
      <c r="I73" s="37">
        <f t="shared" si="3"/>
        <v>0</v>
      </c>
      <c r="J73" s="85">
        <f t="shared" si="16"/>
        <v>0</v>
      </c>
      <c r="K73" s="86"/>
      <c r="L73" s="37">
        <f t="shared" si="5"/>
        <v>0</v>
      </c>
      <c r="M73" s="37">
        <f t="shared" si="6"/>
        <v>0</v>
      </c>
      <c r="N73" s="38">
        <f t="shared" si="7"/>
        <v>0</v>
      </c>
      <c r="O73" s="39">
        <v>9000</v>
      </c>
      <c r="P73" s="40"/>
      <c r="Q73" s="40">
        <f t="shared" si="8"/>
        <v>0</v>
      </c>
      <c r="R73" s="41">
        <f t="shared" si="9"/>
        <v>0</v>
      </c>
      <c r="S73" s="91">
        <f t="shared" si="10"/>
        <v>0</v>
      </c>
      <c r="T73" s="92"/>
      <c r="U73" s="91">
        <f t="shared" si="17"/>
        <v>0</v>
      </c>
      <c r="V73" s="86"/>
      <c r="W73" s="42">
        <f t="shared" si="12"/>
        <v>0</v>
      </c>
      <c r="X73" s="85">
        <f t="shared" si="18"/>
        <v>0</v>
      </c>
      <c r="Y73" s="86"/>
      <c r="Z73" s="37">
        <f t="shared" si="13"/>
        <v>0</v>
      </c>
      <c r="AA73" s="37">
        <f t="shared" si="14"/>
        <v>0</v>
      </c>
      <c r="AB73" s="37">
        <f t="shared" si="15"/>
        <v>0</v>
      </c>
    </row>
    <row r="74" spans="1:28" ht="15" customHeight="1">
      <c r="A74" s="19">
        <v>65</v>
      </c>
      <c r="B74" s="35"/>
      <c r="C74" s="35"/>
      <c r="D74" s="35"/>
      <c r="E74" s="35"/>
      <c r="F74" s="36"/>
      <c r="G74" s="36"/>
      <c r="H74" s="36">
        <f t="shared" si="2"/>
        <v>0</v>
      </c>
      <c r="I74" s="37">
        <f t="shared" si="3"/>
        <v>0</v>
      </c>
      <c r="J74" s="85">
        <f t="shared" si="16"/>
        <v>0</v>
      </c>
      <c r="K74" s="86"/>
      <c r="L74" s="37">
        <f t="shared" si="5"/>
        <v>0</v>
      </c>
      <c r="M74" s="37">
        <f t="shared" si="6"/>
        <v>0</v>
      </c>
      <c r="N74" s="38">
        <f t="shared" si="7"/>
        <v>0</v>
      </c>
      <c r="O74" s="39">
        <v>9000</v>
      </c>
      <c r="P74" s="40"/>
      <c r="Q74" s="40">
        <f t="shared" si="8"/>
        <v>0</v>
      </c>
      <c r="R74" s="41">
        <f t="shared" si="9"/>
        <v>0</v>
      </c>
      <c r="S74" s="91">
        <f t="shared" si="10"/>
        <v>0</v>
      </c>
      <c r="T74" s="92"/>
      <c r="U74" s="91">
        <f t="shared" si="17"/>
        <v>0</v>
      </c>
      <c r="V74" s="86"/>
      <c r="W74" s="42">
        <f t="shared" si="12"/>
        <v>0</v>
      </c>
      <c r="X74" s="85">
        <f t="shared" si="18"/>
        <v>0</v>
      </c>
      <c r="Y74" s="86"/>
      <c r="Z74" s="37">
        <f t="shared" si="13"/>
        <v>0</v>
      </c>
      <c r="AA74" s="37">
        <f t="shared" si="14"/>
        <v>0</v>
      </c>
      <c r="AB74" s="37">
        <f t="shared" si="15"/>
        <v>0</v>
      </c>
    </row>
    <row r="75" spans="1:28" ht="15" customHeight="1" thickBot="1">
      <c r="A75" s="20">
        <v>66</v>
      </c>
      <c r="B75" s="35"/>
      <c r="C75" s="35"/>
      <c r="D75" s="35"/>
      <c r="E75" s="35"/>
      <c r="F75" s="36"/>
      <c r="G75" s="36"/>
      <c r="H75" s="36">
        <f t="shared" ref="H75:H80" si="19">IF(F75&gt;7000,7000,F75)</f>
        <v>0</v>
      </c>
      <c r="I75" s="37">
        <f t="shared" ref="I75:I80" si="20">F75+G75</f>
        <v>0</v>
      </c>
      <c r="J75" s="85">
        <f t="shared" si="16"/>
        <v>0</v>
      </c>
      <c r="K75" s="86"/>
      <c r="L75" s="37">
        <f t="shared" ref="L75:L80" si="21">J75</f>
        <v>0</v>
      </c>
      <c r="M75" s="37">
        <f t="shared" ref="M75:M80" si="22">I75-L75</f>
        <v>0</v>
      </c>
      <c r="N75" s="38">
        <f t="shared" ref="N75:N80" si="23">+I75*12</f>
        <v>0</v>
      </c>
      <c r="O75" s="39">
        <v>9000</v>
      </c>
      <c r="P75" s="40"/>
      <c r="Q75" s="40">
        <f t="shared" ref="Q75:Q80" si="24">+L75*12</f>
        <v>0</v>
      </c>
      <c r="R75" s="41">
        <f t="shared" ref="R75:R80" si="25">IF((N75-O75-P75-Q75)&gt;0,N75-O75-P75-Q75,0)</f>
        <v>0</v>
      </c>
      <c r="S75" s="91">
        <f t="shared" ref="S75:S80" si="26">IF($R75&lt;=0,0,IF($R75&lt;=15000,0,IF($R75&lt;=30000,($R75-15000)*2.5%,IF($R75&lt;=45000,($R75-30000)*10%+375,IF($R75&lt;=60000,($R75-45000)*15%+375+1500,IF($R75&lt;=200000,($R75-60000)*20%+375+1500+2250,IF($R75&lt;=400000,($R75-200000)*22.5%+375+1500+2250+28000,IF($R75&lt;=600000,($R75-400000)*25%+375+1500+2250+28000+45000,IF($R75&lt;=700000,($R75-400000)*25%+750+1500+2250+28000+45000,IF($R75&lt;=800000,($R75-400000)*25%+4500+2250+28000+45000,IF($R75&lt;=900000,($R75-400000)*25%+9000+28000+45000,IF($R75&lt;=1000000,($R75-400000)*25%+85000,IF($R75&gt;1000000,($R75-400000)*25%+90000)))))))))))))</f>
        <v>0</v>
      </c>
      <c r="T75" s="92"/>
      <c r="U75" s="91">
        <f t="shared" si="17"/>
        <v>0</v>
      </c>
      <c r="V75" s="86"/>
      <c r="W75" s="42">
        <f t="shared" ref="W75:W80" si="27">M75-U75</f>
        <v>0</v>
      </c>
      <c r="X75" s="85">
        <f t="shared" si="18"/>
        <v>0</v>
      </c>
      <c r="Y75" s="86"/>
      <c r="Z75" s="37">
        <f t="shared" ref="Z75:Z80" si="28">X75</f>
        <v>0</v>
      </c>
      <c r="AA75" s="37">
        <f t="shared" ref="AA75:AA80" si="29">IF(W75&lt;=2000,0,W75)*1%</f>
        <v>0</v>
      </c>
      <c r="AB75" s="37">
        <f t="shared" ref="AB75:AB80" si="30">W75-AA75</f>
        <v>0</v>
      </c>
    </row>
    <row r="76" spans="1:28" ht="15" customHeight="1">
      <c r="A76" s="19">
        <v>67</v>
      </c>
      <c r="B76" s="35"/>
      <c r="C76" s="43"/>
      <c r="D76" s="35"/>
      <c r="E76" s="35"/>
      <c r="F76" s="36"/>
      <c r="G76" s="36"/>
      <c r="H76" s="36">
        <f t="shared" si="19"/>
        <v>0</v>
      </c>
      <c r="I76" s="37">
        <f t="shared" si="20"/>
        <v>0</v>
      </c>
      <c r="J76" s="85">
        <f t="shared" ref="J76:J80" si="31">ROUND(H76*0.11,2)</f>
        <v>0</v>
      </c>
      <c r="K76" s="86"/>
      <c r="L76" s="37">
        <f t="shared" si="21"/>
        <v>0</v>
      </c>
      <c r="M76" s="37">
        <f t="shared" si="22"/>
        <v>0</v>
      </c>
      <c r="N76" s="38">
        <f t="shared" si="23"/>
        <v>0</v>
      </c>
      <c r="O76" s="39">
        <v>9000</v>
      </c>
      <c r="P76" s="40"/>
      <c r="Q76" s="40">
        <f t="shared" si="24"/>
        <v>0</v>
      </c>
      <c r="R76" s="41">
        <f t="shared" si="25"/>
        <v>0</v>
      </c>
      <c r="S76" s="91">
        <f t="shared" si="26"/>
        <v>0</v>
      </c>
      <c r="T76" s="92"/>
      <c r="U76" s="91">
        <f t="shared" ref="U76:U80" si="32">S76/12</f>
        <v>0</v>
      </c>
      <c r="V76" s="86"/>
      <c r="W76" s="42">
        <f t="shared" si="27"/>
        <v>0</v>
      </c>
      <c r="X76" s="85">
        <f t="shared" ref="X76:X80" si="33">H76*18.75%</f>
        <v>0</v>
      </c>
      <c r="Y76" s="86"/>
      <c r="Z76" s="37">
        <f t="shared" si="28"/>
        <v>0</v>
      </c>
      <c r="AA76" s="37">
        <f t="shared" si="29"/>
        <v>0</v>
      </c>
      <c r="AB76" s="37">
        <f t="shared" si="30"/>
        <v>0</v>
      </c>
    </row>
    <row r="77" spans="1:28" ht="15" customHeight="1" thickBot="1">
      <c r="A77" s="20">
        <v>68</v>
      </c>
      <c r="B77" s="35"/>
      <c r="C77" s="43"/>
      <c r="D77" s="35"/>
      <c r="E77" s="35"/>
      <c r="F77" s="36"/>
      <c r="G77" s="36"/>
      <c r="H77" s="36">
        <f t="shared" si="19"/>
        <v>0</v>
      </c>
      <c r="I77" s="37">
        <f t="shared" si="20"/>
        <v>0</v>
      </c>
      <c r="J77" s="85">
        <f t="shared" si="31"/>
        <v>0</v>
      </c>
      <c r="K77" s="86"/>
      <c r="L77" s="37">
        <f t="shared" si="21"/>
        <v>0</v>
      </c>
      <c r="M77" s="37">
        <f t="shared" si="22"/>
        <v>0</v>
      </c>
      <c r="N77" s="38">
        <f t="shared" si="23"/>
        <v>0</v>
      </c>
      <c r="O77" s="39">
        <v>9000</v>
      </c>
      <c r="P77" s="40"/>
      <c r="Q77" s="40">
        <f t="shared" si="24"/>
        <v>0</v>
      </c>
      <c r="R77" s="41">
        <f t="shared" si="25"/>
        <v>0</v>
      </c>
      <c r="S77" s="91">
        <f t="shared" si="26"/>
        <v>0</v>
      </c>
      <c r="T77" s="92"/>
      <c r="U77" s="91">
        <f t="shared" si="32"/>
        <v>0</v>
      </c>
      <c r="V77" s="86"/>
      <c r="W77" s="42">
        <f t="shared" si="27"/>
        <v>0</v>
      </c>
      <c r="X77" s="85">
        <f t="shared" si="33"/>
        <v>0</v>
      </c>
      <c r="Y77" s="86"/>
      <c r="Z77" s="37">
        <f t="shared" si="28"/>
        <v>0</v>
      </c>
      <c r="AA77" s="37">
        <f t="shared" si="29"/>
        <v>0</v>
      </c>
      <c r="AB77" s="37">
        <f t="shared" si="30"/>
        <v>0</v>
      </c>
    </row>
    <row r="78" spans="1:28" ht="15" customHeight="1">
      <c r="A78" s="19">
        <v>69</v>
      </c>
      <c r="B78" s="35"/>
      <c r="C78" s="43"/>
      <c r="D78" s="35"/>
      <c r="E78" s="35"/>
      <c r="F78" s="36"/>
      <c r="G78" s="36"/>
      <c r="H78" s="36">
        <f t="shared" si="19"/>
        <v>0</v>
      </c>
      <c r="I78" s="37">
        <f t="shared" si="20"/>
        <v>0</v>
      </c>
      <c r="J78" s="85">
        <f t="shared" si="31"/>
        <v>0</v>
      </c>
      <c r="K78" s="86"/>
      <c r="L78" s="37">
        <f t="shared" si="21"/>
        <v>0</v>
      </c>
      <c r="M78" s="37">
        <f t="shared" si="22"/>
        <v>0</v>
      </c>
      <c r="N78" s="38">
        <f t="shared" si="23"/>
        <v>0</v>
      </c>
      <c r="O78" s="39">
        <v>9000</v>
      </c>
      <c r="P78" s="40"/>
      <c r="Q78" s="40">
        <f t="shared" si="24"/>
        <v>0</v>
      </c>
      <c r="R78" s="41">
        <f t="shared" si="25"/>
        <v>0</v>
      </c>
      <c r="S78" s="91">
        <f t="shared" si="26"/>
        <v>0</v>
      </c>
      <c r="T78" s="92"/>
      <c r="U78" s="91">
        <f t="shared" si="32"/>
        <v>0</v>
      </c>
      <c r="V78" s="86"/>
      <c r="W78" s="42">
        <f t="shared" si="27"/>
        <v>0</v>
      </c>
      <c r="X78" s="85">
        <f t="shared" si="33"/>
        <v>0</v>
      </c>
      <c r="Y78" s="86"/>
      <c r="Z78" s="37">
        <f t="shared" si="28"/>
        <v>0</v>
      </c>
      <c r="AA78" s="37">
        <f t="shared" si="29"/>
        <v>0</v>
      </c>
      <c r="AB78" s="37">
        <f t="shared" si="30"/>
        <v>0</v>
      </c>
    </row>
    <row r="79" spans="1:28" ht="15" customHeight="1" thickBot="1">
      <c r="A79" s="20">
        <v>70</v>
      </c>
      <c r="B79" s="35"/>
      <c r="C79" s="43"/>
      <c r="D79" s="35"/>
      <c r="E79" s="35"/>
      <c r="F79" s="36"/>
      <c r="G79" s="36"/>
      <c r="H79" s="36">
        <f t="shared" si="19"/>
        <v>0</v>
      </c>
      <c r="I79" s="37">
        <f t="shared" si="20"/>
        <v>0</v>
      </c>
      <c r="J79" s="85">
        <f t="shared" si="31"/>
        <v>0</v>
      </c>
      <c r="K79" s="86"/>
      <c r="L79" s="37">
        <f t="shared" si="21"/>
        <v>0</v>
      </c>
      <c r="M79" s="37">
        <f t="shared" si="22"/>
        <v>0</v>
      </c>
      <c r="N79" s="38">
        <f t="shared" si="23"/>
        <v>0</v>
      </c>
      <c r="O79" s="39">
        <v>9000</v>
      </c>
      <c r="P79" s="40"/>
      <c r="Q79" s="40">
        <f t="shared" si="24"/>
        <v>0</v>
      </c>
      <c r="R79" s="41">
        <f t="shared" si="25"/>
        <v>0</v>
      </c>
      <c r="S79" s="91">
        <f t="shared" si="26"/>
        <v>0</v>
      </c>
      <c r="T79" s="92"/>
      <c r="U79" s="91">
        <f t="shared" si="32"/>
        <v>0</v>
      </c>
      <c r="V79" s="86"/>
      <c r="W79" s="42">
        <f t="shared" si="27"/>
        <v>0</v>
      </c>
      <c r="X79" s="85">
        <f t="shared" si="33"/>
        <v>0</v>
      </c>
      <c r="Y79" s="86"/>
      <c r="Z79" s="37">
        <f t="shared" si="28"/>
        <v>0</v>
      </c>
      <c r="AA79" s="37">
        <f t="shared" si="29"/>
        <v>0</v>
      </c>
      <c r="AB79" s="37">
        <f t="shared" si="30"/>
        <v>0</v>
      </c>
    </row>
    <row r="80" spans="1:28" ht="15" customHeight="1" thickBot="1">
      <c r="A80" s="19">
        <v>71</v>
      </c>
      <c r="B80" s="35"/>
      <c r="C80" s="43"/>
      <c r="D80" s="35"/>
      <c r="E80" s="35"/>
      <c r="F80" s="36"/>
      <c r="G80" s="36"/>
      <c r="H80" s="36">
        <f t="shared" si="19"/>
        <v>0</v>
      </c>
      <c r="I80" s="37">
        <f t="shared" si="20"/>
        <v>0</v>
      </c>
      <c r="J80" s="85">
        <f t="shared" si="31"/>
        <v>0</v>
      </c>
      <c r="K80" s="86"/>
      <c r="L80" s="37">
        <f t="shared" si="21"/>
        <v>0</v>
      </c>
      <c r="M80" s="37">
        <f t="shared" si="22"/>
        <v>0</v>
      </c>
      <c r="N80" s="38">
        <f t="shared" si="23"/>
        <v>0</v>
      </c>
      <c r="O80" s="39">
        <v>9000</v>
      </c>
      <c r="P80" s="40"/>
      <c r="Q80" s="40">
        <f t="shared" si="24"/>
        <v>0</v>
      </c>
      <c r="R80" s="41">
        <f t="shared" si="25"/>
        <v>0</v>
      </c>
      <c r="S80" s="91">
        <f t="shared" si="26"/>
        <v>0</v>
      </c>
      <c r="T80" s="92"/>
      <c r="U80" s="91">
        <f t="shared" si="32"/>
        <v>0</v>
      </c>
      <c r="V80" s="86"/>
      <c r="W80" s="42">
        <f t="shared" si="27"/>
        <v>0</v>
      </c>
      <c r="X80" s="85">
        <f t="shared" si="33"/>
        <v>0</v>
      </c>
      <c r="Y80" s="86"/>
      <c r="Z80" s="37">
        <f t="shared" si="28"/>
        <v>0</v>
      </c>
      <c r="AA80" s="37">
        <f t="shared" si="29"/>
        <v>0</v>
      </c>
      <c r="AB80" s="37">
        <f t="shared" si="30"/>
        <v>0</v>
      </c>
    </row>
    <row r="81" spans="1:244" ht="15" customHeight="1" thickBot="1">
      <c r="A81" s="1"/>
      <c r="B81" s="1"/>
      <c r="C81" s="74" t="s">
        <v>8</v>
      </c>
      <c r="D81" s="75"/>
      <c r="E81" s="76"/>
      <c r="F81" s="33">
        <f t="shared" ref="F81:N81" si="34">SUM(F10:F80)</f>
        <v>0</v>
      </c>
      <c r="G81" s="33">
        <f t="shared" si="34"/>
        <v>0</v>
      </c>
      <c r="H81" s="33">
        <f t="shared" si="34"/>
        <v>0</v>
      </c>
      <c r="I81" s="33">
        <f t="shared" si="34"/>
        <v>0</v>
      </c>
      <c r="J81" s="65">
        <f>SUM(J10:K80)</f>
        <v>0</v>
      </c>
      <c r="K81" s="66"/>
      <c r="L81" s="33">
        <f t="shared" si="34"/>
        <v>0</v>
      </c>
      <c r="M81" s="33">
        <f t="shared" si="34"/>
        <v>0</v>
      </c>
      <c r="N81" s="33">
        <f t="shared" si="34"/>
        <v>0</v>
      </c>
      <c r="O81" s="33"/>
      <c r="P81" s="33"/>
      <c r="Q81" s="33">
        <f t="shared" ref="Q81:AB81" si="35">SUM(Q10:Q80)</f>
        <v>0</v>
      </c>
      <c r="R81" s="33">
        <f t="shared" si="35"/>
        <v>0</v>
      </c>
      <c r="S81" s="65">
        <f>SUM(S10:T80)</f>
        <v>0</v>
      </c>
      <c r="T81" s="66"/>
      <c r="U81" s="65">
        <f>SUM(U10:V80)</f>
        <v>0</v>
      </c>
      <c r="V81" s="66"/>
      <c r="W81" s="33">
        <f t="shared" si="35"/>
        <v>0</v>
      </c>
      <c r="X81" s="65">
        <f>SUM(X10:Y80)</f>
        <v>0</v>
      </c>
      <c r="Y81" s="66"/>
      <c r="Z81" s="33">
        <f t="shared" si="35"/>
        <v>0</v>
      </c>
      <c r="AA81" s="33">
        <f t="shared" si="35"/>
        <v>0</v>
      </c>
      <c r="AB81" s="33">
        <f t="shared" si="35"/>
        <v>0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</row>
    <row r="82" spans="1:244" ht="15.75" thickTop="1">
      <c r="B82" s="7"/>
      <c r="C82" s="1"/>
      <c r="D82" s="1"/>
      <c r="E82" s="1"/>
      <c r="F82" s="6"/>
      <c r="G82" s="6"/>
      <c r="H82" s="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44" ht="15" customHeight="1">
      <c r="B83" s="79" t="s">
        <v>22</v>
      </c>
      <c r="C83" s="79" t="s">
        <v>23</v>
      </c>
      <c r="D83" s="67" t="s">
        <v>24</v>
      </c>
      <c r="E83" s="68" t="s">
        <v>25</v>
      </c>
      <c r="F83" s="77" t="s">
        <v>26</v>
      </c>
      <c r="H83" s="13"/>
      <c r="I83" s="6"/>
      <c r="J83" s="13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44" ht="15" customHeight="1">
      <c r="B84" s="79"/>
      <c r="C84" s="79"/>
      <c r="D84" s="69"/>
      <c r="E84" s="70"/>
      <c r="F84" s="78"/>
      <c r="H84" s="13"/>
      <c r="I84" s="6"/>
      <c r="J84" s="13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44" ht="15.75">
      <c r="B85" s="34"/>
      <c r="C85" s="44"/>
      <c r="D85" s="83"/>
      <c r="E85" s="84"/>
      <c r="F85" s="46">
        <f>D85*25%</f>
        <v>0</v>
      </c>
      <c r="H85" s="13"/>
      <c r="I85" s="6"/>
      <c r="J85" s="13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44" ht="15.75">
      <c r="B86" s="45"/>
      <c r="C86" s="44"/>
      <c r="D86" s="87"/>
      <c r="E86" s="88"/>
      <c r="F86" s="46">
        <f>D86*25%</f>
        <v>0</v>
      </c>
      <c r="H86" s="13"/>
      <c r="I86" s="6"/>
      <c r="J86" s="13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44" ht="15.75" thickBot="1">
      <c r="B87" s="7"/>
      <c r="D87" s="14"/>
      <c r="E87" s="14"/>
      <c r="F87" s="14"/>
      <c r="G87" s="15"/>
      <c r="H87" s="13"/>
      <c r="I87" s="6"/>
      <c r="J87" s="13"/>
      <c r="K87" s="6"/>
      <c r="L87" s="6"/>
      <c r="M87" s="1"/>
      <c r="N87" s="1"/>
      <c r="O87" s="6"/>
      <c r="P87" s="6"/>
      <c r="Q87" s="6"/>
      <c r="R87" s="6"/>
      <c r="S87" s="6"/>
      <c r="T87" s="6"/>
      <c r="U87" s="6"/>
      <c r="V87" s="6"/>
      <c r="W87" s="6"/>
    </row>
    <row r="88" spans="1:244" ht="15.75" thickBot="1">
      <c r="B88" s="95" t="s">
        <v>42</v>
      </c>
      <c r="D88" s="14"/>
      <c r="E88" s="14"/>
      <c r="F88" s="14"/>
      <c r="G88" s="14"/>
      <c r="H88" s="13"/>
      <c r="I88" s="7"/>
      <c r="J88" s="13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44" ht="27.75" customHeight="1" thickBot="1">
      <c r="B89" s="1"/>
      <c r="D89" s="71" t="s">
        <v>9</v>
      </c>
      <c r="E89" s="72"/>
      <c r="F89" s="72"/>
      <c r="G89" s="73"/>
      <c r="H89" s="13"/>
      <c r="I89" s="7"/>
      <c r="J89" s="13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44">
      <c r="D90" s="13"/>
      <c r="E90" s="13"/>
      <c r="F90" s="13"/>
      <c r="G90" s="13"/>
      <c r="H90" s="13"/>
      <c r="J90" s="13"/>
      <c r="K90" s="6"/>
      <c r="L90" s="1"/>
      <c r="M90" s="1"/>
      <c r="N90" s="1"/>
    </row>
    <row r="91" spans="1:244">
      <c r="B91" s="7"/>
      <c r="D91" s="23">
        <f>SUM(E92:E94)</f>
        <v>0</v>
      </c>
      <c r="E91" s="24" t="s">
        <v>10</v>
      </c>
      <c r="F91" s="24"/>
      <c r="G91" s="23"/>
      <c r="H91" s="25"/>
      <c r="I91" s="5"/>
      <c r="J91" s="13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44">
      <c r="B92" s="4"/>
      <c r="D92" s="26"/>
      <c r="E92" s="23">
        <f>I81</f>
        <v>0</v>
      </c>
      <c r="F92" s="27" t="s">
        <v>11</v>
      </c>
      <c r="G92" s="28"/>
      <c r="H92" s="25"/>
      <c r="I92" s="5"/>
      <c r="J92" s="13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44">
      <c r="B93" s="3"/>
      <c r="D93" s="26"/>
      <c r="E93" s="23">
        <f>Z81</f>
        <v>0</v>
      </c>
      <c r="F93" s="27" t="s">
        <v>34</v>
      </c>
      <c r="G93" s="27"/>
      <c r="H93" s="25"/>
      <c r="I93" s="5"/>
      <c r="J93" s="13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44">
      <c r="B94" s="3"/>
      <c r="D94" s="26"/>
      <c r="E94" s="23">
        <f>F86+F85</f>
        <v>0</v>
      </c>
      <c r="F94" s="27" t="s">
        <v>35</v>
      </c>
      <c r="G94" s="27"/>
      <c r="H94" s="25"/>
      <c r="I94" s="5"/>
      <c r="J94" s="13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4">
      <c r="B95" s="7"/>
      <c r="D95" s="26"/>
      <c r="E95" s="26"/>
      <c r="F95" s="23">
        <f>L81+Z81+F86+F85</f>
        <v>0</v>
      </c>
      <c r="G95" s="29" t="s">
        <v>36</v>
      </c>
      <c r="H95" s="25"/>
      <c r="I95" s="5"/>
      <c r="J95" s="13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44">
      <c r="B96" s="7"/>
      <c r="D96" s="26"/>
      <c r="E96" s="26"/>
      <c r="F96" s="23">
        <f>U81</f>
        <v>0</v>
      </c>
      <c r="G96" s="29" t="s">
        <v>28</v>
      </c>
      <c r="H96" s="25"/>
      <c r="I96" s="5"/>
      <c r="J96" s="13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>
      <c r="B97" s="7"/>
      <c r="D97" s="26"/>
      <c r="E97" s="26"/>
      <c r="F97" s="23">
        <f>AA81</f>
        <v>0</v>
      </c>
      <c r="G97" s="29" t="s">
        <v>39</v>
      </c>
      <c r="H97" s="25"/>
      <c r="I97" s="5"/>
      <c r="J97" s="13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5.75" thickBot="1">
      <c r="B98" s="2"/>
      <c r="D98" s="26"/>
      <c r="E98" s="26"/>
      <c r="F98" s="23">
        <f>AB81</f>
        <v>0</v>
      </c>
      <c r="G98" s="29" t="s">
        <v>12</v>
      </c>
      <c r="H98" s="25"/>
      <c r="I98" s="5"/>
      <c r="J98" s="13"/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>
      <c r="B99" s="1"/>
      <c r="D99" s="30">
        <f>SUM(D91:D98)</f>
        <v>0</v>
      </c>
      <c r="E99" s="26"/>
      <c r="F99" s="30">
        <f>SUM(F95:F98)</f>
        <v>0</v>
      </c>
      <c r="G99" s="26"/>
      <c r="H99" s="25"/>
      <c r="I99" s="5"/>
      <c r="J99" s="13"/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>
      <c r="B100" s="1"/>
      <c r="D100" s="26"/>
      <c r="E100" s="31">
        <f>D99-F99</f>
        <v>0</v>
      </c>
      <c r="F100" s="26"/>
      <c r="G100" s="26"/>
      <c r="H100" s="25"/>
      <c r="I100" s="5"/>
      <c r="J100" s="13"/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>
      <c r="B101" s="6"/>
      <c r="D101" s="32"/>
      <c r="E101" s="32"/>
      <c r="F101" s="32"/>
      <c r="G101" s="32"/>
      <c r="H101" s="32"/>
      <c r="I101" s="5"/>
      <c r="J101" s="1"/>
      <c r="K101" s="1"/>
      <c r="L101" s="1"/>
    </row>
  </sheetData>
  <autoFilter ref="A8:IJ8">
    <filterColumn colId="9" showButton="0"/>
    <filterColumn colId="18" showButton="0"/>
    <filterColumn colId="20" showButton="0"/>
    <filterColumn colId="23" showButton="0"/>
  </autoFilter>
  <mergeCells count="321">
    <mergeCell ref="B1:E1"/>
    <mergeCell ref="X81:Y81"/>
    <mergeCell ref="X72:Y72"/>
    <mergeCell ref="X73:Y73"/>
    <mergeCell ref="X74:Y74"/>
    <mergeCell ref="X75:Y75"/>
    <mergeCell ref="X76:Y76"/>
    <mergeCell ref="X77:Y77"/>
    <mergeCell ref="X78:Y78"/>
    <mergeCell ref="X79:Y79"/>
    <mergeCell ref="X80:Y80"/>
    <mergeCell ref="X63:Y63"/>
    <mergeCell ref="X64:Y64"/>
    <mergeCell ref="X65:Y65"/>
    <mergeCell ref="X66:Y66"/>
    <mergeCell ref="X67:Y67"/>
    <mergeCell ref="X68:Y68"/>
    <mergeCell ref="X69:Y69"/>
    <mergeCell ref="X70:Y70"/>
    <mergeCell ref="X71:Y71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45:Y45"/>
    <mergeCell ref="X46:Y46"/>
    <mergeCell ref="X47:Y47"/>
    <mergeCell ref="X48:Y48"/>
    <mergeCell ref="X49:Y49"/>
    <mergeCell ref="X50:Y50"/>
    <mergeCell ref="X51:Y51"/>
    <mergeCell ref="X52:Y52"/>
    <mergeCell ref="X53:Y53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E3:J3"/>
    <mergeCell ref="A8:A9"/>
    <mergeCell ref="B8:B9"/>
    <mergeCell ref="C8:C9"/>
    <mergeCell ref="E8:E9"/>
    <mergeCell ref="F8:F9"/>
    <mergeCell ref="G8:G9"/>
    <mergeCell ref="H8:H9"/>
    <mergeCell ref="D8:D9"/>
    <mergeCell ref="J8:K9"/>
    <mergeCell ref="D89:G89"/>
    <mergeCell ref="Z8:Z9"/>
    <mergeCell ref="C81:E81"/>
    <mergeCell ref="B83:B84"/>
    <mergeCell ref="C83:C84"/>
    <mergeCell ref="F83:F84"/>
    <mergeCell ref="L8:L9"/>
    <mergeCell ref="M8:M9"/>
    <mergeCell ref="N8:N9"/>
    <mergeCell ref="O8:O9"/>
    <mergeCell ref="P8:P9"/>
    <mergeCell ref="Q8:Q9"/>
    <mergeCell ref="R8:R9"/>
    <mergeCell ref="W8:W9"/>
    <mergeCell ref="X8:Y9"/>
    <mergeCell ref="X10:Y10"/>
    <mergeCell ref="X11:Y11"/>
    <mergeCell ref="X12:Y12"/>
    <mergeCell ref="X13:Y13"/>
    <mergeCell ref="X14:Y14"/>
    <mergeCell ref="X15:Y15"/>
    <mergeCell ref="X16:Y16"/>
    <mergeCell ref="X17:Y17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25:K25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45:K45"/>
    <mergeCell ref="J46:K46"/>
    <mergeCell ref="J47:K47"/>
    <mergeCell ref="J48:K48"/>
    <mergeCell ref="J49:K49"/>
    <mergeCell ref="J40:K40"/>
    <mergeCell ref="J41:K41"/>
    <mergeCell ref="J42:K42"/>
    <mergeCell ref="J43:K43"/>
    <mergeCell ref="J44:K4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S18:T18"/>
    <mergeCell ref="S19:T19"/>
    <mergeCell ref="S20:T20"/>
    <mergeCell ref="S21:T21"/>
    <mergeCell ref="S22:T22"/>
    <mergeCell ref="J75:K75"/>
    <mergeCell ref="J76:K76"/>
    <mergeCell ref="J77:K77"/>
    <mergeCell ref="J78:K78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S8:T9"/>
    <mergeCell ref="S10:T10"/>
    <mergeCell ref="S11:T11"/>
    <mergeCell ref="S12:T12"/>
    <mergeCell ref="S13:T13"/>
    <mergeCell ref="S14:T14"/>
    <mergeCell ref="S15:T15"/>
    <mergeCell ref="S16:T16"/>
    <mergeCell ref="S17:T17"/>
    <mergeCell ref="S28:T28"/>
    <mergeCell ref="S29:T29"/>
    <mergeCell ref="S30:T30"/>
    <mergeCell ref="S31:T31"/>
    <mergeCell ref="S32:T32"/>
    <mergeCell ref="S23:T23"/>
    <mergeCell ref="S24:T24"/>
    <mergeCell ref="S25:T25"/>
    <mergeCell ref="S26:T26"/>
    <mergeCell ref="S27:T27"/>
    <mergeCell ref="S39:T39"/>
    <mergeCell ref="S40:T40"/>
    <mergeCell ref="S41:T41"/>
    <mergeCell ref="S42:T42"/>
    <mergeCell ref="S33:T33"/>
    <mergeCell ref="S34:T34"/>
    <mergeCell ref="S35:T35"/>
    <mergeCell ref="S36:T36"/>
    <mergeCell ref="S37:T37"/>
    <mergeCell ref="U18:V18"/>
    <mergeCell ref="U19:V19"/>
    <mergeCell ref="U20:V20"/>
    <mergeCell ref="S73:T73"/>
    <mergeCell ref="S74:T74"/>
    <mergeCell ref="S75:T75"/>
    <mergeCell ref="S76:T76"/>
    <mergeCell ref="S77:T77"/>
    <mergeCell ref="S68:T68"/>
    <mergeCell ref="S69:T69"/>
    <mergeCell ref="S70:T70"/>
    <mergeCell ref="S71:T71"/>
    <mergeCell ref="S72:T72"/>
    <mergeCell ref="S63:T63"/>
    <mergeCell ref="S64:T64"/>
    <mergeCell ref="S65:T65"/>
    <mergeCell ref="S66:T66"/>
    <mergeCell ref="S67:T67"/>
    <mergeCell ref="S58:T58"/>
    <mergeCell ref="S59:T59"/>
    <mergeCell ref="S60:T60"/>
    <mergeCell ref="S61:T61"/>
    <mergeCell ref="S62:T62"/>
    <mergeCell ref="S53:T53"/>
    <mergeCell ref="U8:V9"/>
    <mergeCell ref="U10:V10"/>
    <mergeCell ref="U11:V11"/>
    <mergeCell ref="U12:V12"/>
    <mergeCell ref="U13:V13"/>
    <mergeCell ref="U14:V14"/>
    <mergeCell ref="U15:V15"/>
    <mergeCell ref="U16:V16"/>
    <mergeCell ref="U17:V17"/>
    <mergeCell ref="U21:V21"/>
    <mergeCell ref="U22:V22"/>
    <mergeCell ref="U23:V23"/>
    <mergeCell ref="U24:V24"/>
    <mergeCell ref="U25:V25"/>
    <mergeCell ref="S78:T78"/>
    <mergeCell ref="S79:T79"/>
    <mergeCell ref="S80:T80"/>
    <mergeCell ref="S81:T81"/>
    <mergeCell ref="S54:T54"/>
    <mergeCell ref="S55:T55"/>
    <mergeCell ref="S56:T56"/>
    <mergeCell ref="S57:T57"/>
    <mergeCell ref="S48:T48"/>
    <mergeCell ref="S49:T49"/>
    <mergeCell ref="S50:T50"/>
    <mergeCell ref="S51:T51"/>
    <mergeCell ref="S52:T52"/>
    <mergeCell ref="S43:T43"/>
    <mergeCell ref="S44:T44"/>
    <mergeCell ref="S45:T45"/>
    <mergeCell ref="S46:T46"/>
    <mergeCell ref="S47:T47"/>
    <mergeCell ref="S38:T38"/>
    <mergeCell ref="U31:V31"/>
    <mergeCell ref="U32:V32"/>
    <mergeCell ref="U33:V33"/>
    <mergeCell ref="U34:V34"/>
    <mergeCell ref="U35:V35"/>
    <mergeCell ref="U26:V26"/>
    <mergeCell ref="U27:V27"/>
    <mergeCell ref="U28:V28"/>
    <mergeCell ref="U29:V29"/>
    <mergeCell ref="U30:V30"/>
    <mergeCell ref="U41:V41"/>
    <mergeCell ref="U42:V42"/>
    <mergeCell ref="U43:V43"/>
    <mergeCell ref="U44:V44"/>
    <mergeCell ref="U45:V45"/>
    <mergeCell ref="U36:V36"/>
    <mergeCell ref="U37:V37"/>
    <mergeCell ref="U38:V38"/>
    <mergeCell ref="U39:V39"/>
    <mergeCell ref="U40:V40"/>
    <mergeCell ref="U51:V51"/>
    <mergeCell ref="U52:V52"/>
    <mergeCell ref="U53:V53"/>
    <mergeCell ref="U54:V54"/>
    <mergeCell ref="U55:V55"/>
    <mergeCell ref="U46:V46"/>
    <mergeCell ref="U47:V47"/>
    <mergeCell ref="U48:V48"/>
    <mergeCell ref="U49:V49"/>
    <mergeCell ref="U50:V50"/>
    <mergeCell ref="U61:V61"/>
    <mergeCell ref="U62:V62"/>
    <mergeCell ref="U63:V63"/>
    <mergeCell ref="U64:V64"/>
    <mergeCell ref="U65:V65"/>
    <mergeCell ref="U56:V56"/>
    <mergeCell ref="U57:V57"/>
    <mergeCell ref="U58:V58"/>
    <mergeCell ref="U59:V59"/>
    <mergeCell ref="U60:V60"/>
    <mergeCell ref="AB8:AB9"/>
    <mergeCell ref="AA8:AA9"/>
    <mergeCell ref="U81:V81"/>
    <mergeCell ref="D83:E84"/>
    <mergeCell ref="D85:E85"/>
    <mergeCell ref="D86:E86"/>
    <mergeCell ref="U76:V76"/>
    <mergeCell ref="U77:V77"/>
    <mergeCell ref="U78:V78"/>
    <mergeCell ref="U79:V79"/>
    <mergeCell ref="U80:V80"/>
    <mergeCell ref="J80:K80"/>
    <mergeCell ref="J81:K81"/>
    <mergeCell ref="J79:K79"/>
    <mergeCell ref="U71:V71"/>
    <mergeCell ref="U72:V72"/>
    <mergeCell ref="U73:V73"/>
    <mergeCell ref="U74:V74"/>
    <mergeCell ref="U75:V75"/>
    <mergeCell ref="U66:V66"/>
    <mergeCell ref="U67:V67"/>
    <mergeCell ref="U68:V68"/>
    <mergeCell ref="U69:V69"/>
    <mergeCell ref="U70:V70"/>
  </mergeCells>
  <conditionalFormatting sqref="M8:S8 N7:O8 L8:M9 T7:U7 R7:S8 X8 W9 Z9 Z8:AB8">
    <cfRule type="cellIs" dxfId="4" priority="4735" stopIfTrue="1" operator="lessThanOrEqual">
      <formula>0</formula>
    </cfRule>
  </conditionalFormatting>
  <conditionalFormatting sqref="AA8">
    <cfRule type="cellIs" dxfId="3" priority="4" stopIfTrue="1" operator="lessThanOrEqual">
      <formula>0</formula>
    </cfRule>
  </conditionalFormatting>
  <conditionalFormatting sqref="AA8:AA9">
    <cfRule type="cellIs" dxfId="2" priority="3" stopIfTrue="1" operator="lessThanOrEqual">
      <formula>0</formula>
    </cfRule>
  </conditionalFormatting>
  <conditionalFormatting sqref="AB8">
    <cfRule type="cellIs" dxfId="1" priority="2" stopIfTrue="1" operator="lessThanOrEqual">
      <formula>0</formula>
    </cfRule>
  </conditionalFormatting>
  <conditionalFormatting sqref="AB8:AB9">
    <cfRule type="cellIs" dxfId="0" priority="1" stopIfTrue="1" operator="lessThanOrEqual">
      <formula>0</formula>
    </cfRule>
  </conditionalFormatting>
  <hyperlinks>
    <hyperlink ref="B4" r:id="rId1"/>
    <hyperlink ref="B8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gerges</dc:creator>
  <cp:lastModifiedBy>M-CA</cp:lastModifiedBy>
  <cp:lastPrinted>2020-03-23T17:06:06Z</cp:lastPrinted>
  <dcterms:created xsi:type="dcterms:W3CDTF">2012-09-01T13:18:40Z</dcterms:created>
  <dcterms:modified xsi:type="dcterms:W3CDTF">2021-01-04T14:17:12Z</dcterms:modified>
</cp:coreProperties>
</file>