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استاذ" sheetId="2" r:id="rId1"/>
    <sheet name="ميزان" sheetId="1" r:id="rId2"/>
    <sheet name="ورقة3" sheetId="3" r:id="rId3"/>
  </sheets>
  <calcPr calcId="124519"/>
</workbook>
</file>

<file path=xl/calcChain.xml><?xml version="1.0" encoding="utf-8"?>
<calcChain xmlns="http://schemas.openxmlformats.org/spreadsheetml/2006/main">
  <c r="E13" i="2"/>
  <c r="E14"/>
  <c r="E15"/>
  <c r="E16"/>
  <c r="E17"/>
  <c r="E18"/>
  <c r="E19"/>
  <c r="E20"/>
  <c r="E21"/>
  <c r="E22"/>
  <c r="E23"/>
  <c r="E12"/>
  <c r="G13"/>
  <c r="G14"/>
  <c r="G15"/>
  <c r="G16"/>
  <c r="G17"/>
  <c r="G18"/>
  <c r="G19"/>
  <c r="G20"/>
  <c r="G21"/>
  <c r="G22"/>
  <c r="G23"/>
  <c r="G12"/>
  <c r="F13"/>
  <c r="F14"/>
  <c r="F15"/>
  <c r="F16"/>
  <c r="F17"/>
  <c r="F18"/>
  <c r="F19"/>
  <c r="F20"/>
  <c r="F21"/>
  <c r="F22"/>
  <c r="F23"/>
  <c r="F12"/>
  <c r="C12" i="1"/>
  <c r="B12"/>
  <c r="J13" i="2"/>
  <c r="I24"/>
  <c r="J24"/>
  <c r="K24"/>
  <c r="L24"/>
  <c r="M24"/>
  <c r="H24"/>
  <c r="G24"/>
  <c r="K13"/>
  <c r="F24" l="1"/>
  <c r="F26" s="1"/>
</calcChain>
</file>

<file path=xl/sharedStrings.xml><?xml version="1.0" encoding="utf-8"?>
<sst xmlns="http://schemas.openxmlformats.org/spreadsheetml/2006/main" count="44" uniqueCount="32">
  <si>
    <t xml:space="preserve">ميزان المراجعة </t>
  </si>
  <si>
    <t xml:space="preserve">عــن </t>
  </si>
  <si>
    <t>البيـــــان</t>
  </si>
  <si>
    <t>حركة بالمجاميع</t>
  </si>
  <si>
    <t>منه</t>
  </si>
  <si>
    <t>له</t>
  </si>
  <si>
    <t>أصول ثابتة</t>
  </si>
  <si>
    <t>الدائنون المتنوعون</t>
  </si>
  <si>
    <t>البنك الأهلي</t>
  </si>
  <si>
    <t>الإجمـــــــــالي</t>
  </si>
  <si>
    <t>الاستاذ العام</t>
  </si>
  <si>
    <t>رقم القيد</t>
  </si>
  <si>
    <t>التاريخ</t>
  </si>
  <si>
    <t>البيان</t>
  </si>
  <si>
    <t>فروق</t>
  </si>
  <si>
    <t>قيد  يناير سنة  2012</t>
  </si>
  <si>
    <t>قيد  فبراير سنة   2012</t>
  </si>
  <si>
    <t>قيد  مارس سنة   2012</t>
  </si>
  <si>
    <t>قيد  ابريل سنة   2012</t>
  </si>
  <si>
    <t>قيد  مايو سنة   2012</t>
  </si>
  <si>
    <t>قيد  يونيو سنة   2012</t>
  </si>
  <si>
    <t>قيد  يوليو سنة   2012</t>
  </si>
  <si>
    <t>قيد  اغسطس سنة   2012</t>
  </si>
  <si>
    <t>قيد  سبتمبر سنة   2012</t>
  </si>
  <si>
    <t>قيد  اكتوبر سنة   2012</t>
  </si>
  <si>
    <t>قيد  نوفمبر سنة   2012</t>
  </si>
  <si>
    <t>قيد  ديسمبر سنة   2012</t>
  </si>
  <si>
    <t>-</t>
  </si>
  <si>
    <t>الاجمالي</t>
  </si>
  <si>
    <t>البنك الاهلي</t>
  </si>
  <si>
    <t>الفترة المالية  حتي الان</t>
  </si>
  <si>
    <t xml:space="preserve">اجمالي </t>
  </si>
</sst>
</file>

<file path=xl/styles.xml><?xml version="1.0" encoding="utf-8"?>
<styleSheet xmlns="http://schemas.openxmlformats.org/spreadsheetml/2006/main">
  <numFmts count="2">
    <numFmt numFmtId="164" formatCode="[$-F800]dddd\,\ mmmm\ dd\,\ yyyy"/>
    <numFmt numFmtId="165" formatCode="mmm\-yyyy"/>
  </numFmts>
  <fonts count="10">
    <font>
      <sz val="11"/>
      <color theme="1"/>
      <name val="Arial"/>
      <family val="2"/>
      <charset val="178"/>
      <scheme val="minor"/>
    </font>
    <font>
      <sz val="11"/>
      <color theme="1"/>
      <name val="Arial"/>
      <family val="2"/>
      <scheme val="minor"/>
    </font>
    <font>
      <b/>
      <sz val="12"/>
      <color theme="1"/>
      <name val="Arial"/>
      <family val="2"/>
      <scheme val="minor"/>
    </font>
    <font>
      <sz val="12"/>
      <color theme="1"/>
      <name val="Arial"/>
      <family val="2"/>
      <scheme val="minor"/>
    </font>
    <font>
      <b/>
      <sz val="10"/>
      <color theme="1"/>
      <name val="Arial"/>
      <family val="2"/>
      <scheme val="minor"/>
    </font>
    <font>
      <b/>
      <sz val="11"/>
      <color theme="1"/>
      <name val="Arial"/>
      <family val="2"/>
      <scheme val="minor"/>
    </font>
    <font>
      <b/>
      <sz val="14"/>
      <color theme="1"/>
      <name val="Arial"/>
      <family val="2"/>
      <scheme val="minor"/>
    </font>
    <font>
      <sz val="14"/>
      <name val="Akhbar MT"/>
      <charset val="178"/>
    </font>
    <font>
      <b/>
      <sz val="11"/>
      <name val="Arial"/>
      <family val="2"/>
    </font>
    <font>
      <b/>
      <sz val="14"/>
      <name val="Akhbar MT"/>
      <charset val="178"/>
    </font>
  </fonts>
  <fills count="5">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1" fillId="0" borderId="0"/>
  </cellStyleXfs>
  <cellXfs count="49">
    <xf numFmtId="0" fontId="0" fillId="0" borderId="0" xfId="0"/>
    <xf numFmtId="0" fontId="1" fillId="0" borderId="0" xfId="1"/>
    <xf numFmtId="0" fontId="3" fillId="0" borderId="1" xfId="1" applyFont="1" applyBorder="1" applyAlignment="1">
      <alignment horizontal="center" vertical="center"/>
    </xf>
    <xf numFmtId="0" fontId="1" fillId="0" borderId="0" xfId="1" applyBorder="1"/>
    <xf numFmtId="2" fontId="8" fillId="0" borderId="1" xfId="1" applyNumberFormat="1" applyFont="1" applyBorder="1" applyAlignment="1">
      <alignment horizontal="center" vertical="center"/>
    </xf>
    <xf numFmtId="0" fontId="7" fillId="2" borderId="1" xfId="1" applyFont="1" applyFill="1" applyBorder="1" applyAlignment="1">
      <alignment horizontal="center" vertical="center"/>
    </xf>
    <xf numFmtId="2" fontId="1" fillId="0" borderId="0" xfId="1" applyNumberFormat="1"/>
    <xf numFmtId="0" fontId="9" fillId="2" borderId="1" xfId="1" applyFont="1" applyFill="1" applyBorder="1" applyAlignment="1"/>
    <xf numFmtId="165" fontId="1" fillId="0" borderId="0" xfId="1" applyNumberFormat="1"/>
    <xf numFmtId="0" fontId="9" fillId="2" borderId="9" xfId="1" applyFont="1" applyFill="1" applyBorder="1" applyAlignment="1">
      <alignment horizontal="center"/>
    </xf>
    <xf numFmtId="0" fontId="1" fillId="0" borderId="0" xfId="2"/>
    <xf numFmtId="0" fontId="3" fillId="0" borderId="1" xfId="2" applyFont="1" applyBorder="1" applyAlignment="1">
      <alignment horizontal="center" vertical="center"/>
    </xf>
    <xf numFmtId="0" fontId="2" fillId="2" borderId="1" xfId="2" applyFont="1" applyFill="1" applyBorder="1" applyAlignment="1">
      <alignment horizontal="center" vertical="center"/>
    </xf>
    <xf numFmtId="0" fontId="1" fillId="0" borderId="0" xfId="2" applyAlignment="1">
      <alignment horizontal="center" vertical="center"/>
    </xf>
    <xf numFmtId="164" fontId="3" fillId="0" borderId="1" xfId="2" applyNumberFormat="1" applyFont="1" applyBorder="1" applyAlignment="1">
      <alignment horizontal="center" vertical="center"/>
    </xf>
    <xf numFmtId="0" fontId="2" fillId="0" borderId="1" xfId="2" applyFont="1" applyBorder="1" applyAlignment="1">
      <alignment horizontal="right" vertical="center"/>
    </xf>
    <xf numFmtId="0" fontId="3" fillId="3" borderId="1" xfId="2" applyFont="1" applyFill="1" applyBorder="1" applyAlignment="1">
      <alignment horizontal="center" vertical="center"/>
    </xf>
    <xf numFmtId="0" fontId="5" fillId="4" borderId="1" xfId="2" applyFont="1" applyFill="1" applyBorder="1" applyAlignment="1">
      <alignment horizontal="center" vertical="center"/>
    </xf>
    <xf numFmtId="14" fontId="2" fillId="4" borderId="1" xfId="2" applyNumberFormat="1" applyFont="1" applyFill="1" applyBorder="1" applyAlignment="1">
      <alignment horizontal="center" vertical="center"/>
    </xf>
    <xf numFmtId="0" fontId="2" fillId="2" borderId="8" xfId="2" applyFont="1" applyFill="1" applyBorder="1" applyAlignment="1">
      <alignment horizontal="center" vertical="center"/>
    </xf>
    <xf numFmtId="0" fontId="4" fillId="2" borderId="1" xfId="2" applyFont="1" applyFill="1" applyBorder="1" applyAlignment="1">
      <alignment horizontal="center" vertical="center"/>
    </xf>
    <xf numFmtId="0" fontId="6" fillId="2" borderId="2" xfId="2" applyFont="1" applyFill="1" applyBorder="1" applyAlignment="1">
      <alignment horizontal="center" vertical="center"/>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7" xfId="2" applyFont="1" applyFill="1" applyBorder="1" applyAlignment="1">
      <alignment horizontal="center" vertical="center"/>
    </xf>
    <xf numFmtId="0" fontId="4" fillId="2" borderId="8" xfId="2" applyFont="1" applyFill="1" applyBorder="1" applyAlignment="1">
      <alignment horizontal="center" vertical="center"/>
    </xf>
    <xf numFmtId="0" fontId="0" fillId="0" borderId="0" xfId="0" applyBorder="1"/>
    <xf numFmtId="0" fontId="1" fillId="0" borderId="0" xfId="2" applyFill="1" applyBorder="1"/>
    <xf numFmtId="0" fontId="1" fillId="0" borderId="0" xfId="2" applyFill="1" applyBorder="1" applyAlignment="1">
      <alignment horizontal="center" vertical="center"/>
    </xf>
    <xf numFmtId="0" fontId="0" fillId="0" borderId="0" xfId="0" applyFill="1" applyBorder="1"/>
    <xf numFmtId="0" fontId="5" fillId="3" borderId="1" xfId="2" applyFont="1" applyFill="1" applyBorder="1" applyAlignment="1">
      <alignment horizontal="center" vertical="center"/>
    </xf>
    <xf numFmtId="0" fontId="7" fillId="0" borderId="0" xfId="1" applyFont="1" applyFill="1" applyBorder="1" applyAlignment="1">
      <alignment horizontal="center" vertical="center"/>
    </xf>
    <xf numFmtId="0" fontId="1" fillId="0" borderId="0" xfId="1" applyFill="1" applyBorder="1"/>
    <xf numFmtId="2" fontId="8" fillId="0" borderId="0" xfId="1" applyNumberFormat="1" applyFont="1" applyFill="1" applyBorder="1" applyAlignment="1">
      <alignment horizontal="center" vertical="center"/>
    </xf>
    <xf numFmtId="0" fontId="7" fillId="0" borderId="12" xfId="1" applyFont="1" applyBorder="1" applyAlignment="1">
      <alignment horizontal="center" vertical="center"/>
    </xf>
    <xf numFmtId="0" fontId="7" fillId="0" borderId="9" xfId="1" applyFont="1" applyBorder="1" applyAlignment="1">
      <alignment horizontal="center" vertical="center"/>
    </xf>
    <xf numFmtId="0" fontId="7" fillId="0" borderId="0" xfId="1" applyFont="1" applyBorder="1" applyAlignment="1">
      <alignment horizontal="center" vertical="center"/>
    </xf>
    <xf numFmtId="0" fontId="3" fillId="0" borderId="0" xfId="1" applyFont="1" applyBorder="1" applyAlignment="1">
      <alignment horizontal="center" vertical="center"/>
    </xf>
    <xf numFmtId="165" fontId="1" fillId="0" borderId="0" xfId="1" applyNumberFormat="1" applyBorder="1"/>
    <xf numFmtId="0" fontId="2" fillId="2" borderId="12" xfId="2" applyFont="1" applyFill="1" applyBorder="1" applyAlignment="1">
      <alignment horizontal="center" vertical="center"/>
    </xf>
    <xf numFmtId="0" fontId="2" fillId="2" borderId="13" xfId="2" applyFont="1" applyFill="1" applyBorder="1" applyAlignment="1">
      <alignment horizontal="center" vertical="center"/>
    </xf>
    <xf numFmtId="17" fontId="9" fillId="2" borderId="10" xfId="1" applyNumberFormat="1" applyFont="1" applyFill="1" applyBorder="1" applyAlignment="1">
      <alignment horizontal="center"/>
    </xf>
    <xf numFmtId="17" fontId="9" fillId="2" borderId="11" xfId="1" applyNumberFormat="1" applyFont="1" applyFill="1" applyBorder="1" applyAlignment="1">
      <alignment horizontal="center"/>
    </xf>
    <xf numFmtId="0" fontId="7" fillId="2" borderId="2" xfId="1" applyFont="1" applyFill="1" applyBorder="1" applyAlignment="1">
      <alignment horizontal="center" vertical="center"/>
    </xf>
    <xf numFmtId="0" fontId="7" fillId="2" borderId="5" xfId="1" applyFont="1" applyFill="1" applyBorder="1" applyAlignment="1">
      <alignment horizontal="center" vertical="center"/>
    </xf>
    <xf numFmtId="0" fontId="5" fillId="2" borderId="1" xfId="1" applyFont="1" applyFill="1" applyBorder="1" applyAlignment="1">
      <alignment horizontal="center" vertical="center"/>
    </xf>
    <xf numFmtId="0" fontId="5" fillId="0" borderId="0" xfId="1" applyFont="1" applyFill="1" applyBorder="1" applyAlignment="1">
      <alignment horizontal="center" vertical="center"/>
    </xf>
  </cellXfs>
  <cellStyles count="3">
    <cellStyle name="Normal" xfId="0" builtinId="0"/>
    <cellStyle name="Normal 2" xfId="1"/>
    <cellStyle name="Normal 3" xfId="2"/>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657225</xdr:colOff>
      <xdr:row>18</xdr:row>
      <xdr:rowOff>180975</xdr:rowOff>
    </xdr:from>
    <xdr:to>
      <xdr:col>7</xdr:col>
      <xdr:colOff>266700</xdr:colOff>
      <xdr:row>28</xdr:row>
      <xdr:rowOff>114300</xdr:rowOff>
    </xdr:to>
    <xdr:sp macro="" textlink="">
      <xdr:nvSpPr>
        <xdr:cNvPr id="2" name="وسيلة شرح بيضاوية 1"/>
        <xdr:cNvSpPr/>
      </xdr:nvSpPr>
      <xdr:spPr>
        <a:xfrm>
          <a:off x="11231127525" y="3733800"/>
          <a:ext cx="1885950" cy="1857375"/>
        </a:xfrm>
        <a:prstGeom prst="wedgeEllipseCallout">
          <a:avLst>
            <a:gd name="adj1" fmla="val -102651"/>
            <a:gd name="adj2" fmla="val -103141"/>
          </a:avLst>
        </a:prstGeom>
      </xdr:spPr>
      <xdr:style>
        <a:lnRef idx="2">
          <a:schemeClr val="accent6"/>
        </a:lnRef>
        <a:fillRef idx="1">
          <a:schemeClr val="lt1"/>
        </a:fillRef>
        <a:effectRef idx="0">
          <a:schemeClr val="accent6"/>
        </a:effectRef>
        <a:fontRef idx="minor">
          <a:schemeClr val="dk1"/>
        </a:fontRef>
      </xdr:style>
      <xdr:txBody>
        <a:bodyPr rtlCol="1" anchor="ctr"/>
        <a:lstStyle/>
        <a:p>
          <a:pPr algn="r" rtl="1"/>
          <a:r>
            <a:rPr lang="ar-SA" sz="1100"/>
            <a:t>هذه الارقام عشوائية</a:t>
          </a:r>
          <a:r>
            <a:rPr lang="ar-SA" sz="1100" baseline="0"/>
            <a:t> غيرمتوازنة القيود طبعا لكن لا يهمني ذلك هنا انا عايز انقل البيانات دي الي الميزان وفي صفخة الميزان لو اخترت الشهر يسحب الشهر بس ولو اختر الفترة كلها يجيب الفترة كلها مجرد بالاختيار من القائمة انظر شيت الميزان</a:t>
          </a:r>
          <a:endParaRPr lang="ar-SA"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28575</xdr:colOff>
      <xdr:row>3</xdr:row>
      <xdr:rowOff>95250</xdr:rowOff>
    </xdr:from>
    <xdr:to>
      <xdr:col>10</xdr:col>
      <xdr:colOff>238125</xdr:colOff>
      <xdr:row>9</xdr:row>
      <xdr:rowOff>114300</xdr:rowOff>
    </xdr:to>
    <xdr:sp macro="" textlink="">
      <xdr:nvSpPr>
        <xdr:cNvPr id="3" name="وسيلة شرح مستطيلة مستديرة الزوايا 2"/>
        <xdr:cNvSpPr/>
      </xdr:nvSpPr>
      <xdr:spPr>
        <a:xfrm>
          <a:off x="11229051075" y="819150"/>
          <a:ext cx="2209800" cy="1504950"/>
        </a:xfrm>
        <a:prstGeom prst="wedgeRoundRectCallout">
          <a:avLst>
            <a:gd name="adj1" fmla="val 99426"/>
            <a:gd name="adj2" fmla="val -63449"/>
            <a:gd name="adj3" fmla="val 16667"/>
          </a:avLst>
        </a:prstGeom>
      </xdr:spPr>
      <xdr:style>
        <a:lnRef idx="2">
          <a:schemeClr val="accent6"/>
        </a:lnRef>
        <a:fillRef idx="1">
          <a:schemeClr val="lt1"/>
        </a:fillRef>
        <a:effectRef idx="0">
          <a:schemeClr val="accent6"/>
        </a:effectRef>
        <a:fontRef idx="minor">
          <a:schemeClr val="dk1"/>
        </a:fontRef>
      </xdr:style>
      <xdr:txBody>
        <a:bodyPr rtlCol="1" anchor="ctr"/>
        <a:lstStyle/>
        <a:p>
          <a:pPr algn="r" rtl="1"/>
          <a:r>
            <a:rPr lang="ar-SA" sz="1100"/>
            <a:t>عايز لما اختار من</a:t>
          </a:r>
          <a:r>
            <a:rPr lang="ar-SA" sz="1100" baseline="0"/>
            <a:t> القائمة الفترة سواء شهر شهرين كل الشهور يتنق الارقال من الاستا ذ ولو غيرت الفترة ينقل حسب الفترة</a:t>
          </a:r>
        </a:p>
        <a:p>
          <a:pPr algn="r" rtl="1"/>
          <a:r>
            <a:rPr lang="ar-SA" sz="1100" baseline="0"/>
            <a:t>اتوماتيك في الميزان انا حاطط ميزان لثلاث حسابات بس علشان مكترش علي اللي حيساعدني</a:t>
          </a:r>
          <a:endParaRPr lang="ar-SA" sz="1100"/>
        </a:p>
      </xdr:txBody>
    </xdr:sp>
    <xdr:clientData/>
  </xdr:twoCellAnchor>
  <xdr:twoCellAnchor>
    <xdr:from>
      <xdr:col>4</xdr:col>
      <xdr:colOff>428625</xdr:colOff>
      <xdr:row>10</xdr:row>
      <xdr:rowOff>152400</xdr:rowOff>
    </xdr:from>
    <xdr:to>
      <xdr:col>6</xdr:col>
      <xdr:colOff>285750</xdr:colOff>
      <xdr:row>16</xdr:row>
      <xdr:rowOff>85725</xdr:rowOff>
    </xdr:to>
    <xdr:sp macro="" textlink="">
      <xdr:nvSpPr>
        <xdr:cNvPr id="4" name="وسيلة شرح بيضاوية 3"/>
        <xdr:cNvSpPr/>
      </xdr:nvSpPr>
      <xdr:spPr>
        <a:xfrm>
          <a:off x="11231003700" y="2667000"/>
          <a:ext cx="1228725" cy="1390650"/>
        </a:xfrm>
        <a:prstGeom prst="wedgeEllipseCallout">
          <a:avLst>
            <a:gd name="adj1" fmla="val 196221"/>
            <a:gd name="adj2" fmla="val -72432"/>
          </a:avLst>
        </a:prstGeom>
      </xdr:spPr>
      <xdr:style>
        <a:lnRef idx="2">
          <a:schemeClr val="accent6"/>
        </a:lnRef>
        <a:fillRef idx="1">
          <a:schemeClr val="lt1"/>
        </a:fillRef>
        <a:effectRef idx="0">
          <a:schemeClr val="accent6"/>
        </a:effectRef>
        <a:fontRef idx="minor">
          <a:schemeClr val="dk1"/>
        </a:fontRef>
      </xdr:style>
      <xdr:txBody>
        <a:bodyPr rtlCol="1" anchor="ctr"/>
        <a:lstStyle/>
        <a:p>
          <a:pPr algn="r" rtl="1"/>
          <a:r>
            <a:rPr lang="ar-SA" sz="1100"/>
            <a:t>عايز معادلات تجيب البيانات تلقائي بمجرد اختيار</a:t>
          </a:r>
          <a:r>
            <a:rPr lang="ar-SA" sz="1100" baseline="0"/>
            <a:t> الفترة </a:t>
          </a:r>
          <a:endParaRPr lang="ar-SA" sz="1100"/>
        </a:p>
      </xdr:txBody>
    </xdr:sp>
    <xdr:clientData/>
  </xdr:twoCellAnchor>
</xdr:wsDr>
</file>

<file path=xl/theme/theme1.xml><?xml version="1.0" encoding="utf-8"?>
<a:theme xmlns:a="http://schemas.openxmlformats.org/drawingml/2006/main" name="سمة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B3:M26"/>
  <sheetViews>
    <sheetView rightToLeft="1" topLeftCell="C7" workbookViewId="0">
      <selection activeCell="E26" sqref="E26:E27"/>
    </sheetView>
  </sheetViews>
  <sheetFormatPr defaultRowHeight="14.25"/>
  <cols>
    <col min="3" max="3" width="14.875" bestFit="1" customWidth="1"/>
    <col min="4" max="4" width="18.875" bestFit="1" customWidth="1"/>
    <col min="6" max="6" width="11.875" bestFit="1" customWidth="1"/>
    <col min="9" max="9" width="9.625" customWidth="1"/>
  </cols>
  <sheetData>
    <row r="3" spans="2:13" ht="15" thickBot="1"/>
    <row r="4" spans="2:13" ht="18">
      <c r="B4" s="10"/>
      <c r="C4" s="10"/>
      <c r="D4" s="10"/>
      <c r="E4" s="10"/>
      <c r="F4" s="21" t="s">
        <v>10</v>
      </c>
      <c r="G4" s="22"/>
      <c r="H4" s="23"/>
      <c r="I4" s="10"/>
      <c r="J4" s="10"/>
      <c r="K4" s="10"/>
      <c r="L4" s="10"/>
      <c r="M4" s="10"/>
    </row>
    <row r="5" spans="2:13" ht="18.75" thickBot="1">
      <c r="B5" s="10"/>
      <c r="C5" s="10"/>
      <c r="D5" s="10"/>
      <c r="E5" s="10"/>
      <c r="F5" s="24"/>
      <c r="G5" s="25"/>
      <c r="H5" s="26"/>
      <c r="I5" s="10"/>
      <c r="J5" s="10"/>
      <c r="K5" s="10"/>
      <c r="L5" s="10"/>
      <c r="M5" s="10"/>
    </row>
    <row r="6" spans="2:13" ht="14.25" customHeight="1"/>
    <row r="7" spans="2:13" ht="15" customHeight="1">
      <c r="B7" s="10"/>
      <c r="C7" s="10"/>
      <c r="D7" s="10"/>
      <c r="E7" s="10"/>
      <c r="F7" s="10"/>
      <c r="G7" s="10"/>
      <c r="H7" s="10"/>
      <c r="I7" s="10"/>
      <c r="J7" s="10"/>
      <c r="K7" s="10"/>
      <c r="L7" s="10"/>
      <c r="M7" s="10"/>
    </row>
    <row r="8" spans="2:13">
      <c r="B8" s="10"/>
      <c r="C8" s="10"/>
      <c r="D8" s="10"/>
      <c r="E8" s="10"/>
      <c r="F8" s="10"/>
      <c r="G8" s="10"/>
      <c r="H8" s="13"/>
      <c r="I8" s="13"/>
      <c r="J8" s="13"/>
      <c r="K8" s="13"/>
      <c r="L8" s="13"/>
      <c r="M8" s="13"/>
    </row>
    <row r="9" spans="2:13" s="31" customFormat="1">
      <c r="B9" s="29"/>
      <c r="C9" s="29"/>
      <c r="D9" s="29"/>
      <c r="E9" s="29"/>
      <c r="F9" s="29"/>
      <c r="G9" s="29"/>
      <c r="H9" s="30"/>
      <c r="I9" s="30"/>
      <c r="J9" s="30"/>
      <c r="K9" s="30"/>
      <c r="L9" s="30"/>
      <c r="M9" s="30"/>
    </row>
    <row r="10" spans="2:13" ht="15.75">
      <c r="B10" s="27" t="s">
        <v>11</v>
      </c>
      <c r="C10" s="19" t="s">
        <v>12</v>
      </c>
      <c r="D10" s="19" t="s">
        <v>13</v>
      </c>
      <c r="E10" s="19" t="s">
        <v>14</v>
      </c>
      <c r="F10" s="41" t="s">
        <v>31</v>
      </c>
      <c r="G10" s="42"/>
      <c r="H10" s="41" t="s">
        <v>6</v>
      </c>
      <c r="I10" s="42"/>
      <c r="J10" s="41" t="s">
        <v>29</v>
      </c>
      <c r="K10" s="42"/>
      <c r="L10" s="41" t="s">
        <v>7</v>
      </c>
      <c r="M10" s="42"/>
    </row>
    <row r="11" spans="2:13" ht="15.75">
      <c r="B11" s="20"/>
      <c r="C11" s="12"/>
      <c r="D11" s="12"/>
      <c r="E11" s="12"/>
      <c r="F11" s="12" t="s">
        <v>4</v>
      </c>
      <c r="G11" s="12" t="s">
        <v>5</v>
      </c>
      <c r="H11" s="12" t="s">
        <v>4</v>
      </c>
      <c r="I11" s="12" t="s">
        <v>5</v>
      </c>
      <c r="J11" s="12" t="s">
        <v>4</v>
      </c>
      <c r="K11" s="12" t="s">
        <v>5</v>
      </c>
      <c r="L11" s="12" t="s">
        <v>4</v>
      </c>
      <c r="M11" s="12" t="s">
        <v>5</v>
      </c>
    </row>
    <row r="12" spans="2:13" ht="15.75">
      <c r="B12" s="11">
        <v>1</v>
      </c>
      <c r="C12" s="14">
        <v>40939</v>
      </c>
      <c r="D12" s="15" t="s">
        <v>15</v>
      </c>
      <c r="E12" s="16">
        <f>F12-G12</f>
        <v>-268940.15999999997</v>
      </c>
      <c r="F12" s="11">
        <f>+H12+J12+L12</f>
        <v>352992.54</v>
      </c>
      <c r="G12" s="11">
        <f>+I12+K12+M12</f>
        <v>621932.69999999995</v>
      </c>
      <c r="H12" s="11">
        <v>286570</v>
      </c>
      <c r="I12" s="11">
        <v>285700.07</v>
      </c>
      <c r="J12" s="11">
        <v>57245.54</v>
      </c>
      <c r="K12" s="11">
        <v>14680</v>
      </c>
      <c r="L12" s="11">
        <v>9177</v>
      </c>
      <c r="M12" s="11">
        <v>321552.63</v>
      </c>
    </row>
    <row r="13" spans="2:13" ht="15.75">
      <c r="B13" s="11">
        <v>2</v>
      </c>
      <c r="C13" s="14">
        <v>40968</v>
      </c>
      <c r="D13" s="15" t="s">
        <v>16</v>
      </c>
      <c r="E13" s="16">
        <f t="shared" ref="E13:E23" si="0">F13-G13</f>
        <v>224940.16</v>
      </c>
      <c r="F13" s="11">
        <f t="shared" ref="F13:F23" si="1">+H13+J13+L13</f>
        <v>247605.16</v>
      </c>
      <c r="G13" s="11">
        <f t="shared" ref="G13:G23" si="2">+I13+K13+M13</f>
        <v>22665</v>
      </c>
      <c r="H13" s="11">
        <v>4555</v>
      </c>
      <c r="I13" s="11">
        <v>5555</v>
      </c>
      <c r="J13" s="11">
        <f>6555+227940.16</f>
        <v>234495.16</v>
      </c>
      <c r="K13" s="11">
        <f>7555</f>
        <v>7555</v>
      </c>
      <c r="L13" s="11">
        <v>8555</v>
      </c>
      <c r="M13" s="11">
        <v>9555</v>
      </c>
    </row>
    <row r="14" spans="2:13" ht="15.75">
      <c r="B14" s="11">
        <v>3</v>
      </c>
      <c r="C14" s="14">
        <v>40999</v>
      </c>
      <c r="D14" s="15" t="s">
        <v>17</v>
      </c>
      <c r="E14" s="16">
        <f t="shared" si="0"/>
        <v>5226</v>
      </c>
      <c r="F14" s="11">
        <f t="shared" si="1"/>
        <v>25429</v>
      </c>
      <c r="G14" s="11">
        <f t="shared" si="2"/>
        <v>20203</v>
      </c>
      <c r="H14" s="11">
        <v>7555</v>
      </c>
      <c r="I14" s="11">
        <v>274</v>
      </c>
      <c r="J14" s="11">
        <v>9941</v>
      </c>
      <c r="K14" s="11">
        <v>9930</v>
      </c>
      <c r="L14" s="11">
        <v>7933</v>
      </c>
      <c r="M14" s="11">
        <v>9999</v>
      </c>
    </row>
    <row r="15" spans="2:13" ht="15.75">
      <c r="B15" s="11">
        <v>4</v>
      </c>
      <c r="C15" s="14">
        <v>41029</v>
      </c>
      <c r="D15" s="15" t="s">
        <v>18</v>
      </c>
      <c r="E15" s="16">
        <f t="shared" si="0"/>
        <v>3898</v>
      </c>
      <c r="F15" s="11">
        <f t="shared" si="1"/>
        <v>32193</v>
      </c>
      <c r="G15" s="11">
        <f t="shared" si="2"/>
        <v>28295</v>
      </c>
      <c r="H15" s="11">
        <v>10555</v>
      </c>
      <c r="I15" s="11">
        <v>5547</v>
      </c>
      <c r="J15" s="11">
        <v>13327</v>
      </c>
      <c r="K15" s="11">
        <v>12305</v>
      </c>
      <c r="L15" s="11">
        <v>8311</v>
      </c>
      <c r="M15" s="11">
        <v>10443</v>
      </c>
    </row>
    <row r="16" spans="2:13" ht="15.75">
      <c r="B16" s="11">
        <v>5</v>
      </c>
      <c r="C16" s="14">
        <v>41060</v>
      </c>
      <c r="D16" s="15" t="s">
        <v>19</v>
      </c>
      <c r="E16" s="16">
        <f t="shared" si="0"/>
        <v>5042</v>
      </c>
      <c r="F16" s="11">
        <f t="shared" si="1"/>
        <v>38957</v>
      </c>
      <c r="G16" s="11">
        <f t="shared" si="2"/>
        <v>33915</v>
      </c>
      <c r="H16" s="11">
        <v>13555</v>
      </c>
      <c r="I16" s="11">
        <v>8348</v>
      </c>
      <c r="J16" s="11">
        <v>16713</v>
      </c>
      <c r="K16" s="11">
        <v>14680</v>
      </c>
      <c r="L16" s="11">
        <v>8689</v>
      </c>
      <c r="M16" s="11">
        <v>10887</v>
      </c>
    </row>
    <row r="17" spans="2:13" ht="15.75">
      <c r="B17" s="11">
        <v>6</v>
      </c>
      <c r="C17" s="14">
        <v>41090</v>
      </c>
      <c r="D17" s="15" t="s">
        <v>20</v>
      </c>
      <c r="E17" s="16">
        <f t="shared" si="0"/>
        <v>4538</v>
      </c>
      <c r="F17" s="11">
        <f t="shared" si="1"/>
        <v>45721</v>
      </c>
      <c r="G17" s="11">
        <f t="shared" si="2"/>
        <v>41183</v>
      </c>
      <c r="H17" s="11">
        <v>16555</v>
      </c>
      <c r="I17" s="11">
        <v>12797</v>
      </c>
      <c r="J17" s="11">
        <v>20099</v>
      </c>
      <c r="K17" s="11">
        <v>17055</v>
      </c>
      <c r="L17" s="11">
        <v>9067</v>
      </c>
      <c r="M17" s="11">
        <v>11331</v>
      </c>
    </row>
    <row r="18" spans="2:13" ht="15.75">
      <c r="B18" s="11">
        <v>7</v>
      </c>
      <c r="C18" s="14">
        <v>41121</v>
      </c>
      <c r="D18" s="15" t="s">
        <v>21</v>
      </c>
      <c r="E18" s="16">
        <f t="shared" si="0"/>
        <v>4446</v>
      </c>
      <c r="F18" s="11">
        <f t="shared" si="1"/>
        <v>52485</v>
      </c>
      <c r="G18" s="11">
        <f t="shared" si="2"/>
        <v>48039</v>
      </c>
      <c r="H18" s="11">
        <v>19555</v>
      </c>
      <c r="I18" s="11">
        <v>16834</v>
      </c>
      <c r="J18" s="11">
        <v>23485</v>
      </c>
      <c r="K18" s="11">
        <v>19430</v>
      </c>
      <c r="L18" s="11">
        <v>9445</v>
      </c>
      <c r="M18" s="11">
        <v>11775</v>
      </c>
    </row>
    <row r="19" spans="2:13" ht="15.75">
      <c r="B19" s="11">
        <v>8</v>
      </c>
      <c r="C19" s="14">
        <v>41152</v>
      </c>
      <c r="D19" s="15" t="s">
        <v>22</v>
      </c>
      <c r="E19" s="16">
        <f t="shared" si="0"/>
        <v>4354</v>
      </c>
      <c r="F19" s="11">
        <f t="shared" si="1"/>
        <v>59249</v>
      </c>
      <c r="G19" s="11">
        <f t="shared" si="2"/>
        <v>54895</v>
      </c>
      <c r="H19" s="11">
        <v>22555</v>
      </c>
      <c r="I19" s="11">
        <v>20871</v>
      </c>
      <c r="J19" s="11">
        <v>26871</v>
      </c>
      <c r="K19" s="11">
        <v>21805</v>
      </c>
      <c r="L19" s="11">
        <v>9823</v>
      </c>
      <c r="M19" s="11">
        <v>12219</v>
      </c>
    </row>
    <row r="20" spans="2:13" ht="15.75">
      <c r="B20" s="11">
        <v>9</v>
      </c>
      <c r="C20" s="14">
        <v>41182</v>
      </c>
      <c r="D20" s="15" t="s">
        <v>23</v>
      </c>
      <c r="E20" s="16">
        <f t="shared" si="0"/>
        <v>4262</v>
      </c>
      <c r="F20" s="11">
        <f t="shared" si="1"/>
        <v>66013</v>
      </c>
      <c r="G20" s="11">
        <f t="shared" si="2"/>
        <v>61751</v>
      </c>
      <c r="H20" s="11">
        <v>25555</v>
      </c>
      <c r="I20" s="11">
        <v>24908</v>
      </c>
      <c r="J20" s="11">
        <v>30257</v>
      </c>
      <c r="K20" s="11">
        <v>24180</v>
      </c>
      <c r="L20" s="11">
        <v>10201</v>
      </c>
      <c r="M20" s="11">
        <v>12663</v>
      </c>
    </row>
    <row r="21" spans="2:13" ht="15.75">
      <c r="B21" s="11">
        <v>10</v>
      </c>
      <c r="C21" s="14">
        <v>41213</v>
      </c>
      <c r="D21" s="15" t="s">
        <v>24</v>
      </c>
      <c r="E21" s="16">
        <f t="shared" si="0"/>
        <v>4170</v>
      </c>
      <c r="F21" s="11">
        <f t="shared" si="1"/>
        <v>72777</v>
      </c>
      <c r="G21" s="11">
        <f t="shared" si="2"/>
        <v>68607</v>
      </c>
      <c r="H21" s="11">
        <v>28555</v>
      </c>
      <c r="I21" s="11">
        <v>28945</v>
      </c>
      <c r="J21" s="11">
        <v>33643</v>
      </c>
      <c r="K21" s="11">
        <v>26555</v>
      </c>
      <c r="L21" s="11">
        <v>10579</v>
      </c>
      <c r="M21" s="11">
        <v>13107</v>
      </c>
    </row>
    <row r="22" spans="2:13" ht="15.75">
      <c r="B22" s="11">
        <v>11</v>
      </c>
      <c r="C22" s="14">
        <v>41243</v>
      </c>
      <c r="D22" s="15" t="s">
        <v>25</v>
      </c>
      <c r="E22" s="16">
        <f t="shared" si="0"/>
        <v>4078</v>
      </c>
      <c r="F22" s="11">
        <f t="shared" si="1"/>
        <v>79541</v>
      </c>
      <c r="G22" s="11">
        <f t="shared" si="2"/>
        <v>75463</v>
      </c>
      <c r="H22" s="11">
        <v>31555</v>
      </c>
      <c r="I22" s="11">
        <v>32982</v>
      </c>
      <c r="J22" s="11">
        <v>37029</v>
      </c>
      <c r="K22" s="11">
        <v>28930</v>
      </c>
      <c r="L22" s="11">
        <v>10957</v>
      </c>
      <c r="M22" s="11">
        <v>13551</v>
      </c>
    </row>
    <row r="23" spans="2:13" ht="15.75">
      <c r="B23" s="11">
        <v>12</v>
      </c>
      <c r="C23" s="14">
        <v>41274</v>
      </c>
      <c r="D23" s="15" t="s">
        <v>26</v>
      </c>
      <c r="E23" s="16">
        <f t="shared" si="0"/>
        <v>3986</v>
      </c>
      <c r="F23" s="11">
        <f t="shared" si="1"/>
        <v>86305</v>
      </c>
      <c r="G23" s="11">
        <f t="shared" si="2"/>
        <v>82319</v>
      </c>
      <c r="H23" s="11">
        <v>34555</v>
      </c>
      <c r="I23" s="11">
        <v>37019</v>
      </c>
      <c r="J23" s="11">
        <v>40415</v>
      </c>
      <c r="K23" s="11">
        <v>31305</v>
      </c>
      <c r="L23" s="11">
        <v>11335</v>
      </c>
      <c r="M23" s="11">
        <v>13995</v>
      </c>
    </row>
    <row r="24" spans="2:13" ht="15.75">
      <c r="B24" s="17" t="s">
        <v>27</v>
      </c>
      <c r="C24" s="18" t="s">
        <v>27</v>
      </c>
      <c r="D24" s="17" t="s">
        <v>28</v>
      </c>
      <c r="E24" s="17">
        <v>0</v>
      </c>
      <c r="F24" s="32">
        <f>H24+J24+L24</f>
        <v>1159267.7</v>
      </c>
      <c r="G24" s="32">
        <f>I24+K24+M24</f>
        <v>1159267.7000000002</v>
      </c>
      <c r="H24" s="17">
        <f>SUM(H12:H23)</f>
        <v>501675</v>
      </c>
      <c r="I24" s="17">
        <f t="shared" ref="I24:M24" si="3">SUM(I12:I23)</f>
        <v>479780.07</v>
      </c>
      <c r="J24" s="17">
        <f t="shared" si="3"/>
        <v>543520.69999999995</v>
      </c>
      <c r="K24" s="17">
        <f t="shared" si="3"/>
        <v>228410</v>
      </c>
      <c r="L24" s="17">
        <f t="shared" si="3"/>
        <v>114072</v>
      </c>
      <c r="M24" s="17">
        <f t="shared" si="3"/>
        <v>451077.63</v>
      </c>
    </row>
    <row r="26" spans="2:13">
      <c r="F26">
        <f>F24-G24</f>
        <v>0</v>
      </c>
    </row>
  </sheetData>
  <mergeCells count="4">
    <mergeCell ref="L10:M10"/>
    <mergeCell ref="H10:I10"/>
    <mergeCell ref="F10:G10"/>
    <mergeCell ref="J10:K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2:H46"/>
  <sheetViews>
    <sheetView rightToLeft="1" tabSelected="1" workbookViewId="0">
      <selection activeCell="E11" sqref="E11"/>
    </sheetView>
  </sheetViews>
  <sheetFormatPr defaultRowHeight="14.25"/>
  <cols>
    <col min="1" max="1" width="19.375" customWidth="1"/>
    <col min="2" max="2" width="11.25" bestFit="1" customWidth="1"/>
    <col min="3" max="3" width="9.375" bestFit="1" customWidth="1"/>
    <col min="7" max="7" width="8.25" customWidth="1"/>
    <col min="8" max="8" width="14.625" hidden="1" customWidth="1"/>
  </cols>
  <sheetData>
    <row r="2" spans="1:8" ht="15" thickBot="1">
      <c r="A2" s="1"/>
      <c r="B2" s="1"/>
      <c r="C2" s="1"/>
      <c r="D2" s="1"/>
      <c r="E2" s="1"/>
      <c r="F2" s="1"/>
      <c r="G2" s="1"/>
      <c r="H2" s="1"/>
    </row>
    <row r="3" spans="1:8" ht="27.75" thickBot="1">
      <c r="A3" s="1"/>
      <c r="B3" s="7" t="s">
        <v>0</v>
      </c>
      <c r="C3" s="9" t="s">
        <v>1</v>
      </c>
      <c r="D3" s="43" t="s">
        <v>30</v>
      </c>
      <c r="E3" s="44"/>
      <c r="F3" s="1"/>
      <c r="G3" s="1"/>
      <c r="H3" s="1"/>
    </row>
    <row r="5" spans="1:8" ht="15" thickBot="1">
      <c r="A5" s="1"/>
      <c r="B5" s="1"/>
      <c r="C5" s="1"/>
      <c r="D5" s="1"/>
      <c r="E5" s="1"/>
      <c r="F5" s="1"/>
      <c r="G5" s="1"/>
      <c r="H5" s="1" t="s">
        <v>30</v>
      </c>
    </row>
    <row r="6" spans="1:8" ht="15">
      <c r="A6" s="45" t="s">
        <v>2</v>
      </c>
      <c r="B6" s="47" t="s">
        <v>3</v>
      </c>
      <c r="C6" s="47"/>
      <c r="D6" s="48"/>
      <c r="E6" s="48"/>
      <c r="F6" s="1"/>
      <c r="G6" s="1"/>
      <c r="H6" s="8">
        <v>40909</v>
      </c>
    </row>
    <row r="7" spans="1:8" ht="24.75" thickBot="1">
      <c r="A7" s="46"/>
      <c r="B7" s="5" t="s">
        <v>4</v>
      </c>
      <c r="C7" s="5" t="s">
        <v>5</v>
      </c>
      <c r="D7" s="33"/>
      <c r="E7" s="33"/>
      <c r="F7" s="1"/>
      <c r="G7" s="1"/>
      <c r="H7" s="8">
        <v>40940</v>
      </c>
    </row>
    <row r="8" spans="1:8" ht="24">
      <c r="A8" s="36" t="s">
        <v>6</v>
      </c>
      <c r="B8" s="2"/>
      <c r="C8" s="2"/>
      <c r="D8" s="34"/>
      <c r="E8" s="34"/>
      <c r="F8" s="1"/>
      <c r="G8" s="1"/>
      <c r="H8" s="8">
        <v>40969</v>
      </c>
    </row>
    <row r="9" spans="1:8" ht="24">
      <c r="A9" s="36" t="s">
        <v>8</v>
      </c>
      <c r="B9" s="2"/>
      <c r="C9" s="2"/>
      <c r="D9" s="34"/>
      <c r="E9" s="34"/>
      <c r="F9" s="1"/>
      <c r="G9" s="1"/>
      <c r="H9" s="8">
        <v>41000</v>
      </c>
    </row>
    <row r="10" spans="1:8" ht="24">
      <c r="A10" s="36" t="s">
        <v>7</v>
      </c>
      <c r="B10" s="2"/>
      <c r="C10" s="2"/>
      <c r="D10" s="34"/>
      <c r="E10" s="34"/>
      <c r="F10" s="1"/>
      <c r="G10" s="1"/>
      <c r="H10" s="8">
        <v>41030</v>
      </c>
    </row>
    <row r="11" spans="1:8" ht="24">
      <c r="A11" s="36"/>
      <c r="B11" s="2"/>
      <c r="C11" s="2"/>
      <c r="D11" s="34"/>
      <c r="E11" s="34"/>
      <c r="F11" s="1"/>
      <c r="G11" s="1"/>
      <c r="H11" s="8">
        <v>41061</v>
      </c>
    </row>
    <row r="12" spans="1:8" ht="24">
      <c r="A12" s="37" t="s">
        <v>9</v>
      </c>
      <c r="B12" s="4">
        <f>SUM(B8:B11)</f>
        <v>0</v>
      </c>
      <c r="C12" s="4">
        <f>SUM(C8:C11)</f>
        <v>0</v>
      </c>
      <c r="D12" s="35"/>
      <c r="E12" s="35"/>
      <c r="F12" s="1"/>
      <c r="G12" s="1"/>
      <c r="H12" s="8">
        <v>41091</v>
      </c>
    </row>
    <row r="13" spans="1:8">
      <c r="F13" s="1"/>
      <c r="G13" s="1"/>
      <c r="H13" s="8">
        <v>41122</v>
      </c>
    </row>
    <row r="14" spans="1:8">
      <c r="A14" s="1"/>
      <c r="B14" s="6">
        <v>-286569.99999999988</v>
      </c>
      <c r="C14" s="1"/>
      <c r="D14" s="1"/>
      <c r="E14" s="1"/>
      <c r="F14" s="1"/>
      <c r="G14" s="1"/>
      <c r="H14" s="8">
        <v>41153</v>
      </c>
    </row>
    <row r="15" spans="1:8">
      <c r="A15" s="1"/>
      <c r="B15" s="1"/>
      <c r="C15" s="1"/>
      <c r="D15" s="6">
        <v>0</v>
      </c>
      <c r="E15" s="1"/>
      <c r="F15" s="1"/>
      <c r="G15" s="1"/>
      <c r="H15" s="8">
        <v>41183</v>
      </c>
    </row>
    <row r="16" spans="1:8" s="28" customFormat="1" ht="24">
      <c r="A16" s="38"/>
      <c r="B16" s="39"/>
      <c r="C16" s="39"/>
      <c r="D16" s="3"/>
      <c r="E16" s="3"/>
      <c r="F16" s="3"/>
      <c r="G16" s="3"/>
      <c r="H16" s="40">
        <v>41214</v>
      </c>
    </row>
    <row r="17" spans="1:8" s="28" customFormat="1" ht="24">
      <c r="A17" s="38"/>
      <c r="B17" s="39"/>
      <c r="C17" s="39"/>
      <c r="D17" s="3"/>
      <c r="E17" s="3"/>
      <c r="F17" s="3"/>
      <c r="G17" s="3"/>
      <c r="H17" s="40">
        <v>41244</v>
      </c>
    </row>
    <row r="18" spans="1:8" s="28" customFormat="1" ht="24">
      <c r="A18" s="38"/>
      <c r="B18" s="39"/>
      <c r="C18" s="39"/>
      <c r="D18" s="3"/>
      <c r="E18" s="3"/>
      <c r="F18" s="3"/>
      <c r="G18" s="3"/>
      <c r="H18" s="40"/>
    </row>
    <row r="19" spans="1:8" s="28" customFormat="1" ht="24">
      <c r="A19" s="38"/>
      <c r="B19" s="39"/>
      <c r="C19" s="39"/>
      <c r="D19" s="3"/>
      <c r="E19" s="3"/>
      <c r="F19" s="3"/>
      <c r="G19" s="3"/>
      <c r="H19" s="3"/>
    </row>
    <row r="20" spans="1:8" s="28" customFormat="1" ht="24">
      <c r="A20" s="38"/>
      <c r="B20" s="39"/>
      <c r="C20" s="39"/>
      <c r="D20" s="3"/>
      <c r="E20" s="3"/>
      <c r="F20" s="3"/>
      <c r="G20" s="3"/>
      <c r="H20" s="3"/>
    </row>
    <row r="21" spans="1:8" s="28" customFormat="1" ht="24">
      <c r="A21" s="38"/>
      <c r="B21" s="39"/>
      <c r="C21" s="39"/>
      <c r="D21" s="3"/>
      <c r="E21" s="3"/>
      <c r="F21" s="3"/>
      <c r="G21" s="3"/>
      <c r="H21" s="3"/>
    </row>
    <row r="22" spans="1:8" s="28" customFormat="1" ht="24">
      <c r="A22" s="38"/>
      <c r="B22" s="39"/>
      <c r="C22" s="39"/>
      <c r="D22" s="3"/>
      <c r="E22" s="3"/>
      <c r="F22" s="3"/>
      <c r="G22" s="3"/>
      <c r="H22" s="3"/>
    </row>
    <row r="23" spans="1:8" s="28" customFormat="1" ht="24">
      <c r="A23" s="38"/>
      <c r="B23" s="39"/>
      <c r="C23" s="39"/>
      <c r="D23" s="3"/>
      <c r="E23" s="3"/>
      <c r="F23" s="3"/>
      <c r="G23" s="3"/>
      <c r="H23" s="3"/>
    </row>
    <row r="24" spans="1:8" s="28" customFormat="1" ht="24">
      <c r="A24" s="38"/>
      <c r="B24" s="39"/>
      <c r="C24" s="39"/>
      <c r="D24" s="3"/>
      <c r="E24" s="3"/>
      <c r="F24" s="3"/>
      <c r="G24" s="3"/>
      <c r="H24" s="3"/>
    </row>
    <row r="25" spans="1:8" s="28" customFormat="1" ht="24">
      <c r="A25" s="38"/>
      <c r="B25" s="39"/>
      <c r="C25" s="39"/>
      <c r="D25" s="3"/>
      <c r="E25" s="3"/>
      <c r="F25" s="3"/>
      <c r="G25" s="3"/>
      <c r="H25" s="3"/>
    </row>
    <row r="26" spans="1:8" s="28" customFormat="1" ht="24">
      <c r="A26" s="38"/>
      <c r="B26" s="39"/>
      <c r="C26" s="39"/>
      <c r="D26" s="3"/>
      <c r="E26" s="3"/>
      <c r="F26" s="3"/>
      <c r="G26" s="3"/>
      <c r="H26" s="3"/>
    </row>
    <row r="27" spans="1:8" s="28" customFormat="1" ht="24">
      <c r="A27" s="38"/>
      <c r="B27" s="39"/>
      <c r="C27" s="39"/>
      <c r="D27" s="3"/>
      <c r="E27" s="3"/>
      <c r="F27" s="3"/>
      <c r="G27" s="3"/>
      <c r="H27" s="3"/>
    </row>
    <row r="28" spans="1:8" s="28" customFormat="1" ht="24">
      <c r="A28" s="38"/>
      <c r="B28" s="39"/>
      <c r="C28" s="39"/>
      <c r="D28" s="3"/>
      <c r="E28" s="3"/>
      <c r="F28" s="3"/>
      <c r="G28" s="3"/>
      <c r="H28" s="3"/>
    </row>
    <row r="29" spans="1:8" s="28" customFormat="1" ht="24">
      <c r="A29" s="38"/>
      <c r="B29" s="39"/>
      <c r="C29" s="39"/>
      <c r="D29" s="3"/>
      <c r="E29" s="3"/>
      <c r="F29" s="3"/>
      <c r="G29" s="3"/>
      <c r="H29" s="3"/>
    </row>
    <row r="30" spans="1:8" s="28" customFormat="1" ht="24">
      <c r="A30" s="38"/>
      <c r="B30" s="39"/>
      <c r="C30" s="39"/>
      <c r="D30" s="3"/>
      <c r="E30" s="3"/>
      <c r="F30" s="3"/>
      <c r="G30" s="3"/>
      <c r="H30" s="3"/>
    </row>
    <row r="31" spans="1:8" s="28" customFormat="1" ht="24">
      <c r="A31" s="38"/>
      <c r="B31" s="39"/>
      <c r="C31" s="39"/>
      <c r="D31" s="3"/>
      <c r="E31" s="3"/>
      <c r="F31" s="3"/>
      <c r="G31" s="3"/>
      <c r="H31" s="3"/>
    </row>
    <row r="32" spans="1:8" s="28" customFormat="1" ht="24">
      <c r="A32" s="38"/>
      <c r="B32" s="39"/>
      <c r="C32" s="39"/>
      <c r="D32" s="3"/>
      <c r="E32" s="3"/>
      <c r="F32" s="3"/>
      <c r="G32" s="3"/>
      <c r="H32" s="3"/>
    </row>
    <row r="33" spans="1:5" s="28" customFormat="1" ht="24">
      <c r="A33" s="38"/>
      <c r="B33" s="39"/>
      <c r="C33" s="39"/>
      <c r="D33" s="3"/>
      <c r="E33" s="3"/>
    </row>
    <row r="34" spans="1:5" s="28" customFormat="1" ht="24">
      <c r="A34" s="38"/>
      <c r="B34" s="39"/>
      <c r="C34" s="39"/>
      <c r="D34" s="3"/>
      <c r="E34" s="3"/>
    </row>
    <row r="35" spans="1:5" s="28" customFormat="1" ht="24">
      <c r="A35" s="38"/>
      <c r="B35" s="39"/>
      <c r="C35" s="39"/>
      <c r="D35" s="3"/>
      <c r="E35" s="3"/>
    </row>
    <row r="36" spans="1:5" s="28" customFormat="1" ht="24">
      <c r="A36" s="38"/>
      <c r="B36" s="39"/>
      <c r="C36" s="39"/>
      <c r="D36" s="3"/>
      <c r="E36" s="3"/>
    </row>
    <row r="37" spans="1:5" s="28" customFormat="1" ht="15">
      <c r="B37" s="39"/>
      <c r="C37" s="39"/>
      <c r="D37" s="3"/>
      <c r="E37" s="3"/>
    </row>
    <row r="38" spans="1:5" s="28" customFormat="1" ht="24">
      <c r="A38" s="38"/>
      <c r="B38" s="39"/>
      <c r="C38" s="39"/>
      <c r="D38" s="3"/>
      <c r="E38" s="3"/>
    </row>
    <row r="39" spans="1:5" s="28" customFormat="1" ht="24">
      <c r="A39" s="38"/>
      <c r="B39" s="39"/>
      <c r="C39" s="39"/>
      <c r="D39" s="3"/>
      <c r="E39" s="3"/>
    </row>
    <row r="40" spans="1:5" s="28" customFormat="1" ht="24">
      <c r="A40" s="38"/>
      <c r="B40" s="39"/>
      <c r="C40" s="39"/>
      <c r="D40" s="3"/>
      <c r="E40" s="3"/>
    </row>
    <row r="41" spans="1:5" s="28" customFormat="1" ht="24">
      <c r="A41" s="38"/>
      <c r="B41" s="39"/>
      <c r="C41" s="39"/>
      <c r="D41" s="3"/>
      <c r="E41" s="3"/>
    </row>
    <row r="42" spans="1:5" s="28" customFormat="1" ht="24">
      <c r="A42" s="38"/>
      <c r="B42" s="39"/>
      <c r="C42" s="39"/>
      <c r="D42" s="3"/>
      <c r="E42" s="3"/>
    </row>
    <row r="43" spans="1:5" s="28" customFormat="1" ht="24">
      <c r="A43" s="38"/>
      <c r="B43" s="39"/>
      <c r="C43" s="39"/>
      <c r="D43" s="3"/>
      <c r="E43" s="3"/>
    </row>
    <row r="44" spans="1:5" s="28" customFormat="1"/>
    <row r="45" spans="1:5" s="28" customFormat="1"/>
    <row r="46" spans="1:5" s="28" customFormat="1"/>
  </sheetData>
  <mergeCells count="4">
    <mergeCell ref="D3:E3"/>
    <mergeCell ref="A6:A7"/>
    <mergeCell ref="B6:C6"/>
    <mergeCell ref="D6:E6"/>
  </mergeCells>
  <dataValidations count="1">
    <dataValidation type="list" allowBlank="1" showInputMessage="1" showErrorMessage="1" sqref="D3:E3">
      <formula1>$H$5:$H$17</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
  <sheetViews>
    <sheetView rightToLeft="1"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استاذ</vt:lpstr>
      <vt:lpstr>ميزان</vt:lpstr>
      <vt:lpstr>ورقة3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SCS</dc:creator>
  <cp:lastModifiedBy>SCS</cp:lastModifiedBy>
  <dcterms:created xsi:type="dcterms:W3CDTF">2012-08-30T17:15:03Z</dcterms:created>
  <dcterms:modified xsi:type="dcterms:W3CDTF">2012-09-01T09:48:49Z</dcterms:modified>
</cp:coreProperties>
</file>